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<sst xmlns="http://schemas.openxmlformats.org/spreadsheetml/2006/main" count="598" uniqueCount="598">
  <si>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</si>
  <si>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</si>
  <si>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</si>
  <si>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</si>
  <si>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</si>
  <si>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</si>
  <si>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</si>
  <si>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</si>
  <si>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</si>
  <si>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</si>
  <si>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</si>
  <si>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</si>
  <si>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</si>
  <si>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</si>
  <si>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</si>
  <si>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</si>
  <si>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</si>
  <si>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</si>
  <si>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</si>
  <si>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</si>
  <si>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</si>
  <si>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</si>
  <si>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</si>
  <si>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</si>
  <si>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</si>
  <si>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</si>
  <si>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</si>
  <si>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</si>
  <si>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</si>
  <si>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</si>
  <si>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</si>
  <si>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</si>
  <si>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</si>
  <si>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</si>
  <si>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</si>
  <si>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</si>
  <si>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</si>
  <si>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</si>
  <si>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</si>
  <si>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</si>
  <si>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</si>
  <si>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</si>
  <si>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</si>
  <si>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</si>
  <si>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</si>
  <si>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</si>
  <si>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</si>
  <si>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</si>
  <si>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</si>
  <si>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</si>
  <si>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</si>
  <si>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</si>
  <si>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</si>
  <si>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</si>
  <si>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</si>
  <si>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</si>
  <si>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</si>
  <si>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</si>
  <si>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</si>
  <si>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</si>
  <si>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</si>
  <si>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</si>
  <si>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</si>
  <si>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</si>
  <si>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</si>
  <si>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</si>
  <si>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</si>
  <si>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</si>
  <si>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</si>
  <si>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</si>
  <si>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</si>
  <si>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</si>
  <si>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</si>
  <si>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</si>
  <si>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</si>
  <si>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</si>
  <si>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</si>
  <si>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</si>
  <si>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</si>
  <si>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</si>
  <si>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</si>
  <si>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</si>
  <si>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</si>
  <si>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</si>
  <si>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</si>
  <si>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</si>
  <si>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</si>
  <si>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</si>
  <si>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</si>
  <si>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</si>
  <si>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</si>
  <si>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</si>
  <si>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</si>
  <si>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</si>
  <si>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</si>
  <si>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</si>
  <si>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</si>
  <si>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</si>
  <si>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</si>
  <si>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</si>
  <si>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</si>
  <si>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</si>
  <si>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</si>
  <si>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</si>
  <si>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</si>
  <si>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</si>
  <si>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</si>
  <si>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</si>
  <si>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</si>
  <si>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</si>
  <si>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</si>
  <si>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</si>
  <si>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</si>
  <si>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</si>
  <si>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</si>
  <si>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</si>
  <si>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</si>
  <si>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</si>
  <si>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</si>
  <si>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</si>
  <si>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</si>
  <si>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</si>
  <si>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</si>
  <si>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</si>
  <si>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</si>
  <si>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</si>
  <si>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</si>
  <si>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</si>
  <si>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</si>
  <si>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</si>
  <si>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</si>
  <si>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</si>
  <si>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</si>
  <si>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</si>
  <si>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</si>
  <si>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</si>
  <si>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</si>
  <si>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</si>
  <si>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</si>
  <si>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</si>
  <si>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</si>
  <si>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</si>
  <si>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</si>
  <si>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</si>
  <si>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</si>
  <si>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</si>
  <si>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</si>
  <si>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</si>
  <si>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</si>
  <si>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</si>
  <si>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</si>
  <si>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</si>
  <si>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</si>
  <si>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</si>
  <si>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</si>
  <si>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</si>
  <si>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</si>
  <si>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</si>
  <si>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</si>
  <si>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</si>
  <si>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</si>
  <si>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</si>
  <si>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</si>
  <si>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</si>
  <si>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</si>
  <si>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</si>
  <si>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</si>
  <si>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</si>
  <si>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</si>
  <si>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</si>
  <si>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</si>
  <si>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</si>
  <si>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</si>
  <si>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</si>
  <si>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</si>
  <si>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</si>
  <si>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</si>
  <si>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</si>
  <si>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</si>
  <si>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</si>
  <si>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بولي استر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</si>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</sst>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216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217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204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218</v>
      </c>
      <c r="B10" s="579"/>
    </row>
    <row r="11">
      <c r="A11" s="233" t="s">
        <v>219</v>
      </c>
      <c r="B11" s="233" t="s">
        <v>220</v>
      </c>
    </row>
    <row r="12">
      <c r="A12" s="233" t="s">
        <v>221</v>
      </c>
      <c r="B12" s="559">
        <v>45000</v>
      </c>
    </row>
    <row r="13">
      <c r="A13" s="233" t="s">
        <v>222</v>
      </c>
      <c r="B13" s="559">
        <v>45000</v>
      </c>
    </row>
    <row r="14">
      <c r="A14" s="549" t="s">
        <v>223</v>
      </c>
      <c r="B14" s="559">
        <v>225000</v>
      </c>
    </row>
    <row r="15">
      <c r="A15" s="233" t="s">
        <v>224</v>
      </c>
      <c r="B15" s="559">
        <v>60000</v>
      </c>
    </row>
    <row r="16">
      <c r="A16" s="233" t="s">
        <v>225</v>
      </c>
      <c r="B16" s="559">
        <v>275</v>
      </c>
    </row>
    <row r="17">
      <c r="A17" s="233" t="s">
        <v>226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227</v>
      </c>
      <c r="B33" s="559">
        <v>11000</v>
      </c>
    </row>
    <row r="34">
      <c r="A34" s="233" t="s">
        <v>228</v>
      </c>
      <c r="B34" s="559">
        <v>2000</v>
      </c>
    </row>
    <row r="35">
      <c r="A35" s="233" t="s">
        <v>229</v>
      </c>
      <c r="B35" s="559">
        <v>1500</v>
      </c>
    </row>
    <row r="36">
      <c r="A36" s="233" t="s">
        <v>230</v>
      </c>
      <c r="B36" s="559">
        <v>1500</v>
      </c>
    </row>
    <row r="37">
      <c r="A37" s="233" t="s">
        <v>231</v>
      </c>
      <c r="B37" s="559">
        <v>5000</v>
      </c>
    </row>
    <row r="38">
      <c r="A38" s="233" t="s">
        <v>232</v>
      </c>
      <c r="B38" s="559">
        <v>800</v>
      </c>
    </row>
    <row r="39">
      <c r="A39" s="233" t="s">
        <v>233</v>
      </c>
      <c r="B39" s="559">
        <v>130</v>
      </c>
    </row>
    <row r="40">
      <c r="A40" s="233" t="s">
        <v>234</v>
      </c>
      <c r="B40" s="559">
        <v>90</v>
      </c>
    </row>
    <row r="41">
      <c r="A41" s="233" t="s">
        <v>235</v>
      </c>
      <c r="B41" s="559">
        <v>25</v>
      </c>
    </row>
    <row r="42" ht="18.75">
      <c r="A42" s="323" t="s">
        <v>236</v>
      </c>
      <c r="B42" s="559">
        <v>450</v>
      </c>
    </row>
    <row r="43" ht="18.75">
      <c r="A43" s="323" t="s">
        <v>237</v>
      </c>
      <c r="B43" s="559">
        <v>130</v>
      </c>
    </row>
    <row r="44" ht="18.75">
      <c r="A44" s="323" t="s">
        <v>238</v>
      </c>
      <c r="B44" s="559">
        <v>175</v>
      </c>
    </row>
    <row r="45">
      <c r="A45" s="549" t="s">
        <v>239</v>
      </c>
      <c r="B45" s="559">
        <v>4000</v>
      </c>
    </row>
    <row r="46">
      <c r="A46" s="549" t="s">
        <v>240</v>
      </c>
      <c r="B46" s="559">
        <v>3000</v>
      </c>
    </row>
    <row r="47">
      <c r="A47" s="233" t="s">
        <v>241</v>
      </c>
      <c r="B47" s="559">
        <v>130</v>
      </c>
    </row>
    <row r="48">
      <c r="A48" s="233" t="s">
        <v>242</v>
      </c>
      <c r="B48" s="559">
        <v>25</v>
      </c>
    </row>
    <row r="49">
      <c r="A49" s="233" t="s">
        <v>243</v>
      </c>
      <c r="B49" s="559">
        <v>1200</v>
      </c>
    </row>
    <row r="50">
      <c r="A50" s="233" t="s">
        <v>244</v>
      </c>
      <c r="B50" s="559">
        <v>150</v>
      </c>
    </row>
    <row r="51">
      <c r="A51" s="233" t="s">
        <v>245</v>
      </c>
      <c r="B51" s="559">
        <v>150</v>
      </c>
    </row>
    <row r="52">
      <c r="A52" s="233" t="s">
        <v>246</v>
      </c>
      <c r="B52" s="559">
        <v>250</v>
      </c>
    </row>
    <row r="53">
      <c r="A53" s="233" t="s">
        <v>247</v>
      </c>
      <c r="B53" s="559">
        <v>80</v>
      </c>
    </row>
    <row r="54">
      <c r="A54" s="549" t="s">
        <v>248</v>
      </c>
      <c r="B54" s="559">
        <v>1200</v>
      </c>
    </row>
    <row r="55">
      <c r="A55" s="528" t="s">
        <v>249</v>
      </c>
      <c r="B55" s="559">
        <v>23000</v>
      </c>
    </row>
    <row r="56">
      <c r="A56" s="528" t="s">
        <v>250</v>
      </c>
      <c r="B56" s="559">
        <v>5000</v>
      </c>
    </row>
    <row r="57">
      <c r="A57" s="558" t="s">
        <v>251</v>
      </c>
      <c r="B57" s="559">
        <v>9000</v>
      </c>
    </row>
    <row r="58">
      <c r="A58" s="233" t="s">
        <v>252</v>
      </c>
      <c r="B58" s="233">
        <v>250</v>
      </c>
    </row>
    <row r="59">
      <c r="A59" s="576" t="s">
        <v>253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 (2)'!B9</f>
        <v>5</v>
      </c>
    </row>
    <row r="19" ht="18" customHeight="1">
      <c r="A19" s="648" t="s">
        <v>433</v>
      </c>
      <c r="B19" s="649"/>
      <c r="C19" s="14">
        <f>'Format Φωτισμου (2)'!B12</f>
        <v>35</v>
      </c>
    </row>
    <row r="20" ht="18" customHeight="1">
      <c r="A20" s="648" t="s">
        <v>434</v>
      </c>
      <c r="B20" s="649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356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47" t="s">
        <v>288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47" t="s">
        <v>288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64" t="s">
        <v>344</v>
      </c>
      <c r="J31" s="765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66" t="s">
        <v>344</v>
      </c>
      <c r="R31" s="767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47" t="s">
        <v>288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47" t="s">
        <v>288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3.5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180</v>
      </c>
      <c r="AK28" s="590" t="s">
        <v>200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204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205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206</v>
      </c>
      <c r="AT41" s="622"/>
      <c r="AU41" s="622"/>
      <c r="AW41" s="477"/>
      <c r="BD41" s="408" t="s">
        <v>207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208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209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210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212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213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208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210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212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214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215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DBE42B50-B779-4954-A8A9-FD2786D6E17D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670FB00-3212-4050-AE1C-A7C5926A9A1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E05D1215-F38C-4AC5-BD99-38CBB8968AF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B93DE2A-BBA0-4F1E-8A4A-E099A681B3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D9CF1C5-4326-4DFD-91AC-193103682366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A6D4049-DBF1-4CA8-ACB8-D3685D82E6AC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33E8C59-0D3E-4FB4-881A-0730E15C9F6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901263A8-93D7-42B2-AD1B-77D007BCBDD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CFE04264-3E6B-47FF-B6B9-326242EB3A7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7487B7E-DD1A-4953-B4F5-1BB1438CD00E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8D47E77E-EB1A-49EB-8314-3E4E1984BC0F}">
          <x14:formula1>
            <xm:f>wavy2!$A$19:$A$20</xm:f>
          </x14:formula1>
          <xm:sqref>BE9</xm:sqref>
        </x14:dataValidation>
        <x14:dataValidation type="list" allowBlank="1" showInputMessage="1" showErrorMessage="1" xr:uid="{7EB8556D-9930-4C32-A07B-8EDCE1AAFD94}">
          <x14:formula1>
            <xm:f>wavy1!$A$19:$A$20</xm:f>
          </x14:formula1>
          <xm:sqref>AT9</xm:sqref>
        </x14:dataValidation>
        <x14:dataValidation type="list" allowBlank="1" showInputMessage="1" showErrorMessage="1" xr:uid="{401CC126-EF11-4EC3-B20E-6995B5423831}">
          <x14:formula1>
            <xm:f>Sheet2!$B$5:$B$7</xm:f>
          </x14:formula1>
          <xm:sqref>T25 T46 T64</xm:sqref>
        </x14:dataValidation>
        <x14:dataValidation type="list" allowBlank="1" showInputMessage="1" showErrorMessage="1" xr:uid="{0961B86C-5C8A-4371-9C1D-636190E0B681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5A23290-A667-4DB1-B2DD-C524D24606CF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817240A-2CFB-4B8B-A11E-64A021B6F634}">
          <x14:formula1>
            <xm:f>Sheet2!$C$5:$C$6</xm:f>
          </x14:formula1>
          <xm:sqref>T26</xm:sqref>
        </x14:dataValidation>
        <x14:dataValidation type="list" allowBlank="1" showInputMessage="1" showErrorMessage="1" xr:uid="{24E8579E-0386-4A64-866C-FFC0275831B2}">
          <x14:formula1>
            <xm:f>Sheet2!$A$5</xm:f>
          </x14:formula1>
          <xm:sqref>U31</xm:sqref>
        </x14:dataValidation>
        <x14:dataValidation type="list" allowBlank="1" showInputMessage="1" showErrorMessage="1" xr:uid="{9E93CC9F-5B34-4DB7-B744-300D2227557E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34A5799-4751-496F-A44C-5557FD8E4F94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F3E48EF-4E7C-4EB8-BC34-14FD9198B088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DFD39025-3AF1-4460-A343-9BA10DB0E015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5DC05117-F471-4121-8199-21A3D0033F22}">
          <x14:formula1>
            <xm:f>Sheet2!$D$5:$D$6</xm:f>
          </x14:formula1>
          <xm:sqref>T32 T53 T71</xm:sqref>
        </x14:dataValidation>
        <x14:dataValidation type="list" allowBlank="1" showInputMessage="1" showErrorMessage="1" xr:uid="{F24094B1-03BD-4241-AB90-143CB17A9045}">
          <x14:formula1>
            <xm:f>Sheet2!$A$6</xm:f>
          </x14:formula1>
          <xm:sqref>AC36</xm:sqref>
        </x14:dataValidation>
        <x14:dataValidation type="list" allowBlank="1" showInputMessage="1" showErrorMessage="1" xr:uid="{7E3F63AA-91AB-4243-992B-DB80C9425314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45557.440981041669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63174D6-2AA3-469C-8AD1-AE578CDF05FE}">
      <formula1>$N$2:$N$20</formula1>
    </dataValidation>
    <dataValidation type="list" allowBlank="1" showInputMessage="1" showErrorMessage="1" sqref="G63:G75" xr:uid="{18FFB4B1-0E6D-4CDD-8DDE-1ED776BAB0F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45557.440981099535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FBD7786-A243-4F9C-9CDF-DA9DE026C8A1}">
      <formula1>$U$4:$U$5</formula1>
    </dataValidation>
    <dataValidation type="list" allowBlank="1" showInputMessage="1" showErrorMessage="1" sqref="F72:F80" xr:uid="{A53D45E5-D804-40C9-B480-9904E656308F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45557.440981134256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BAD827B-E991-415F-B24D-AA029F6FF5F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45557.440981157408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5BE993F-790B-4634-AE03-1425DE93EE7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476</v>
      </c>
      <c r="B2" s="316" t="s">
        <v>198</v>
      </c>
      <c r="C2" s="316" t="s">
        <v>477</v>
      </c>
      <c r="E2" s="316" t="s">
        <v>9</v>
      </c>
      <c r="F2" s="315" t="s">
        <v>30</v>
      </c>
      <c r="H2" s="321" t="s">
        <v>9</v>
      </c>
      <c r="I2" s="353" t="s">
        <v>478</v>
      </c>
      <c r="J2" s="354" t="s">
        <v>479</v>
      </c>
      <c r="K2" s="355" t="s">
        <v>480</v>
      </c>
      <c r="M2" s="356" t="s">
        <v>481</v>
      </c>
      <c r="N2" s="356" t="s">
        <v>482</v>
      </c>
      <c r="O2" s="0" t="s">
        <v>9</v>
      </c>
      <c r="P2" s="357"/>
      <c r="R2" s="332"/>
      <c r="S2" s="315" t="s">
        <v>198</v>
      </c>
      <c r="T2" s="315" t="s">
        <v>477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478</v>
      </c>
      <c r="AA2" s="323" t="s">
        <v>479</v>
      </c>
      <c r="AB2" s="323" t="s">
        <v>480</v>
      </c>
      <c r="AD2" s="0" t="s">
        <v>481</v>
      </c>
      <c r="AE2" s="0" t="s">
        <v>482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483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61" t="str">
        <f>IF((N6&gt;0),"OK","WAIT")</f>
        <v>OK</v>
      </c>
      <c r="P3" s="357"/>
      <c r="R3" s="332"/>
      <c r="S3" s="375" t="s">
        <v>451</v>
      </c>
      <c r="T3" s="323">
        <v>17</v>
      </c>
      <c r="U3" s="315"/>
      <c r="V3" s="323" t="s">
        <v>483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180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180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3650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175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223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223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451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200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200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477</v>
      </c>
      <c r="C27" s="337" t="s">
        <v>29</v>
      </c>
      <c r="D27" s="337" t="s">
        <v>538</v>
      </c>
      <c r="E27" s="338" t="s">
        <v>449</v>
      </c>
      <c r="F27" s="337" t="s">
        <v>539</v>
      </c>
      <c r="G27" s="337" t="s">
        <v>443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244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477</v>
      </c>
      <c r="C60" s="337" t="s">
        <v>29</v>
      </c>
      <c r="D60" s="337" t="s">
        <v>538</v>
      </c>
      <c r="E60" s="338" t="s">
        <v>449</v>
      </c>
      <c r="F60" s="337" t="s">
        <v>539</v>
      </c>
      <c r="G60" s="337" t="s">
        <v>443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244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191B227-6EE5-43DC-82CB-2248888AF46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426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45557.440981168984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45557.440981168984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371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45557.440981342595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426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45557.440981342595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371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236486A-EB32-4E3C-AF19-03469851AEBA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Φωτισμου'!B9</f>
        <v>4</v>
      </c>
    </row>
    <row r="19" ht="18" customHeight="1">
      <c r="A19" s="648" t="s">
        <v>433</v>
      </c>
      <c r="B19" s="649"/>
      <c r="C19" s="14">
        <f>'Format Φωτισμου'!B12</f>
        <v>8</v>
      </c>
    </row>
    <row r="20" ht="18" customHeight="1">
      <c r="A20" s="648" t="s">
        <v>434</v>
      </c>
      <c r="B20" s="649"/>
      <c r="C20" s="14">
        <f>C19/C18</f>
        <v>2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