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<sst xmlns="http://schemas.openxmlformats.org/spreadsheetml/2006/main" count="595" uniqueCount="595">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</sst>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129872.5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2.5</v>
      </c>
      <c r="AL8" s="470" t="s">
        <v>177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498981.78031602845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5197.7268782919627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F8E93CD7-A047-403C-BF6C-FC3BAAA74E3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DB669727-B414-480C-8D5E-81C95B2846D2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FFFE610-CCB5-4672-A811-CFD95D7E7326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7A1074C7-95C1-401F-87EF-B39E30CA769C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79368652-AFA6-4015-8ECB-62B4D3FFC23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4522F214-D576-4525-A5BA-028FC65B33F2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967C7250-2707-465F-BD28-D9C246BD2A32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E048F5F3-D954-42F9-A7F5-56168C540225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CEE39BC6-E77F-428B-A191-689FC71639B8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5783128B-AC02-429C-A04E-A487DCA6941B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FF3E2238-B5F6-4997-9E24-E26D6B655057}">
          <x14:formula1>
            <xm:f>wavy2!$A$19:$A$20</xm:f>
          </x14:formula1>
          <xm:sqref>BE9</xm:sqref>
        </x14:dataValidation>
        <x14:dataValidation type="list" allowBlank="1" showInputMessage="1" showErrorMessage="1" xr:uid="{9FA87907-55EA-4512-A90B-A6896AE3DCDE}">
          <x14:formula1>
            <xm:f>wavy1!$A$19:$A$20</xm:f>
          </x14:formula1>
          <xm:sqref>AT9</xm:sqref>
        </x14:dataValidation>
        <x14:dataValidation type="list" allowBlank="1" showInputMessage="1" showErrorMessage="1" xr:uid="{8FAF23AA-3C4A-4313-9F99-0DEED9F16E49}">
          <x14:formula1>
            <xm:f>Sheet2!$B$5:$B$7</xm:f>
          </x14:formula1>
          <xm:sqref>T25 T46 T64</xm:sqref>
        </x14:dataValidation>
        <x14:dataValidation type="list" allowBlank="1" showInputMessage="1" showErrorMessage="1" xr:uid="{D73AB3E7-C703-4D3E-89E3-78F9FE1CBC3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E9C787C-4ED4-4589-A542-F683679F4D5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36E232A-3AEB-4D37-ACD6-82E279BFEC3A}">
          <x14:formula1>
            <xm:f>Sheet2!$C$5:$C$6</xm:f>
          </x14:formula1>
          <xm:sqref>T26</xm:sqref>
        </x14:dataValidation>
        <x14:dataValidation type="list" allowBlank="1" showInputMessage="1" showErrorMessage="1" xr:uid="{E632146A-7A7C-4563-8847-BABDBE0F3604}">
          <x14:formula1>
            <xm:f>Sheet2!$A$5</xm:f>
          </x14:formula1>
          <xm:sqref>U31</xm:sqref>
        </x14:dataValidation>
        <x14:dataValidation type="list" allowBlank="1" showInputMessage="1" showErrorMessage="1" xr:uid="{F348872A-E9A5-4C0C-9BAA-6E6BE60D8BD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ADB48B9-DB9B-4F8E-8E51-B89C5ACB7177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14C26B0-3078-4B32-98E6-2753A54FC42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5F32D32C-0A48-4B99-B98C-E24083FA330D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862127FD-C58F-4C70-B194-1D40A5F984BA}">
          <x14:formula1>
            <xm:f>Sheet2!$D$5:$D$6</xm:f>
          </x14:formula1>
          <xm:sqref>T32 T53 T71</xm:sqref>
        </x14:dataValidation>
        <x14:dataValidation type="list" allowBlank="1" showInputMessage="1" showErrorMessage="1" xr:uid="{8EB4FEB9-B1A7-4B0A-ADEA-59121E73036C}">
          <x14:formula1>
            <xm:f>Sheet2!$A$6</xm:f>
          </x14:formula1>
          <xm:sqref>AC36</xm:sqref>
        </x14:dataValidation>
        <x14:dataValidation type="list" allowBlank="1" showInputMessage="1" showErrorMessage="1" xr:uid="{B8B23E84-566F-49DA-8CB3-3744DC6A4EA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45381.775439826386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073A859A-E6A0-4884-BC8F-BD1A09E9F80B}">
      <formula1>$N$2:$N$20</formula1>
    </dataValidation>
    <dataValidation type="list" allowBlank="1" showInputMessage="1" showErrorMessage="1" sqref="G63:G75" xr:uid="{93B70FF3-9215-495A-BCC4-08246BB83F1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45381.775439826386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552.5</v>
      </c>
      <c r="K6" s="240">
        <f>B6*J6</f>
        <v>2762.5</v>
      </c>
      <c r="L6" s="241">
        <f>(K6)/$G$84</f>
        <v>0.0071971565729824728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3038.75</v>
      </c>
      <c r="K7" s="240">
        <f ref="K7:K9" t="shared" si="2">B7*J7</f>
        <v>24310</v>
      </c>
      <c r="L7" s="241">
        <f>(K7)/$G$84</f>
        <v>0.06333497784224576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1836.25</v>
      </c>
      <c r="K8" s="240">
        <f t="shared" si="2"/>
        <v>5508.75</v>
      </c>
      <c r="L8" s="241">
        <f>(K8)/$G$84</f>
        <v>0.014351976930829754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3640</v>
      </c>
      <c r="K9" s="240">
        <f t="shared" si="2"/>
        <v>7280</v>
      </c>
      <c r="L9" s="241">
        <f>(K9)/$G$84</f>
        <v>0.018966624380565573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39861.25</v>
      </c>
      <c r="L10" s="244">
        <f>Table118[[#Totals],[اجمالي]]/$G$84</f>
        <v>0.10385073572662355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0.0031263666561371826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0.0026053055467809855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0.0011072548573819189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0.0005861937480257217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0.002501093324909746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0.00031263666561371826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0.031263666561371826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0.00010421222187123942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0.0031263666561371826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0.044733096238229519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7280</v>
      </c>
      <c r="L31" s="241">
        <f>(K31)/$G$84</f>
        <v>0.018966624380565573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3120</v>
      </c>
      <c r="L32" s="251">
        <f>(K32)/$G$84</f>
        <v>0.0081285533059566751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10400</v>
      </c>
      <c r="L33" s="244">
        <f>Table1624[[#Totals],[اجمالي]]/$G$84</f>
        <v>0.02709517768652225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0.0062527333122743651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0.000547114164824007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0.00019539791600857391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0.00019539791600857391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0.00065132638669524638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0.0019539791600857392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0.00052106110935619713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0.023447749921028868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0.028658361014590839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0.0020842444374247885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0.0020842444374247885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0.066591609775722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0.0049012310598817287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0.091185694137334489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0.096086925197216219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0.52783404806436163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0.052783404806436167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0.5806174528707978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0.0031263666561371826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0.0015631833280685913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0.0046895499842057736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0.0031263666561371826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0.010160691632445843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0.010160691632445843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0.010160691632445843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0.0068780066435018021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0.011723874960514434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0.0078159166403429566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0.0059922027575962664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0.005627459981046929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0.081025002504888644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383832.13870463724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498981.78031602845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8287227E-F2E9-407D-BB38-9C58074F8DEE}">
      <formula1>$U$4:$U$5</formula1>
    </dataValidation>
    <dataValidation type="list" allowBlank="1" showInputMessage="1" showErrorMessage="1" sqref="F72:F80" xr:uid="{F28A8DF1-9D32-47CA-B34B-D443EF995631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45381.775439826386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DA172767-1B15-4762-BF6D-186FDD217A6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45381.775439826386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AC37E0A-3D0F-42C1-84E3-C5628BDDB7F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50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3113.75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214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179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182</v>
      </c>
      <c r="H20" s="331" t="s">
        <v>531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7C383DBF-ECAB-4C99-844D-0D3B3FC51C1D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45381.775439826386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45381.775439826386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45381.775440011574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45381.775440011574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1F748F9-68BD-4F67-8165-716D3FEB0063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