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<sst xmlns="http://schemas.openxmlformats.org/spreadsheetml/2006/main" count="795" uniqueCount="795">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</sst>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28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914400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914400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914400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914400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914400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914400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914400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83" totalsRowDxfId="1684"/>
    <tableColumn id="11" xr3:uid="{00000000-0010-0000-0400-00000B000000}" name="Column2" dataDxfId="1683" totalsRowDxfId="1684"/>
    <tableColumn id="10" xr3:uid="{00000000-0010-0000-0400-00000A000000}" name="Column1" dataDxfId="1683" totalsRowDxfId="1684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83" totalsRowDxfId="1684"/>
    <tableColumn id="5" xr3:uid="{00000000-0010-0000-0400-000005000000}" name="الوزن" totalsRowFunction="custom" totalsRowDxfId="1684">
      <totalsRowFormula>(H6*B6)+(H8*B8)+(H7*B7)</totalsRowFormula>
    </tableColumn>
    <tableColumn id="6" xr3:uid="{00000000-0010-0000-0400-000006000000}" name="مسطح" dataDxfId="235" totalsRowDxfId="1684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92"/>
    <tableColumn id="2" xr3:uid="{00000000-0010-0000-5E00-000002000000}" name="عدد" dataDxfId="1703">
      <calculatedColumnFormula>IF((BL62="الاسكندرية"),0.25,0.1)</calculatedColumnFormula>
    </tableColumn>
    <tableColumn id="3" xr3:uid="{00000000-0010-0000-5E00-000003000000}" name="بيان" totalsRowLabel="Total" dataDxfId="1692"/>
    <tableColumn id="11" xr3:uid="{00000000-0010-0000-5E00-00000B000000}" name="Column2" dataDxfId="1692"/>
    <tableColumn id="10" xr3:uid="{00000000-0010-0000-5E00-00000A000000}" name="Column1" dataDxfId="1692"/>
    <tableColumn id="12" xr3:uid="{00000000-0010-0000-5E00-00000C000000}" name="Column12" totalsRowFunction="sum" dataDxfId="1712"/>
    <tableColumn id="4" xr3:uid="{00000000-0010-0000-5E00-000004000000}" name="الوحده" dataDxfId="1693"/>
    <tableColumn id="5" xr3:uid="{00000000-0010-0000-5E00-000005000000}" name="الوزن" dataDxfId="1692"/>
    <tableColumn id="6" xr3:uid="{00000000-0010-0000-5E00-000006000000}" name="سعر الكيلو" dataDxfId="1692"/>
    <tableColumn id="7" xr3:uid="{00000000-0010-0000-5E00-000007000000}" name="سعر الشبك " dataDxfId="1705">
      <calculatedColumnFormula>BQ45</calculatedColumnFormula>
    </tableColumn>
    <tableColumn id="8" xr3:uid="{00000000-0010-0000-5E00-000008000000}" name="اجمالي" totalsRowFunction="sum" dataDxfId="1688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90"/>
    <tableColumn id="2" xr3:uid="{00000000-0010-0000-5F00-000002000000}" name="خارجي" dataDxfId="1690"/>
    <tableColumn id="3" xr3:uid="{00000000-0010-0000-5F00-000003000000}" name="داخلي" dataDxfId="1690"/>
    <tableColumn id="4" xr3:uid="{00000000-0010-0000-5F00-000004000000}" name="بدل الوجبة" dataDxfId="1690"/>
    <tableColumn id="5" xr3:uid="{00000000-0010-0000-5F00-000005000000}" name="دبابة" dataDxfId="1690"/>
    <tableColumn id="6" xr3:uid="{00000000-0010-0000-5F00-000006000000}" name="جامبو" dataDxfId="1690"/>
    <tableColumn id="7" xr3:uid="{00000000-0010-0000-5F00-000007000000}" name="الاقامة" dataDxfId="1690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92"/>
    <tableColumn id="4" xr3:uid="{00000000-0010-0000-6000-000004000000}" name="Column22" dataDxfId="1692"/>
    <tableColumn id="5" xr3:uid="{00000000-0010-0000-6000-000005000000}" name="Column23" dataDxfId="1692"/>
    <tableColumn id="3" xr3:uid="{00000000-0010-0000-6000-000003000000}" name="Column3" dataDxfId="171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7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83" totalsRowDxfId="1684"/>
    <tableColumn id="2" xr3:uid="{00000000-0010-0000-6100-000002000000}" name="عدد" dataDxfId="1683" totalsRowDxfId="1684"/>
    <tableColumn id="3" xr3:uid="{00000000-0010-0000-6100-000003000000}" name="بيان" totalsRowLabel="Total" dataDxfId="1683" totalsRowDxfId="1684"/>
    <tableColumn id="11" xr3:uid="{00000000-0010-0000-6100-00000B000000}" name="Column2" dataDxfId="1683" totalsRowDxfId="1684"/>
    <tableColumn id="10" xr3:uid="{00000000-0010-0000-6100-00000A000000}" name="Column1" dataDxfId="1683" totalsRowDxfId="1684"/>
    <tableColumn id="12" xr3:uid="{00000000-0010-0000-6100-00000C000000}" name="المسطح" totalsRowFunction="sum" dataDxfId="1689" totalsRowDxfId="169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83" totalsRowDxfId="1684"/>
    <tableColumn id="5" xr3:uid="{00000000-0010-0000-6100-000005000000}" name="الوزن" totalsRowFunction="custom" totalsRowDxfId="1684">
      <totalsRowFormula>(BN6*BH6)+(BN7*BG7)+(BN8*BG8)+(BN9*BG9)</totalsRowFormula>
    </tableColumn>
    <tableColumn id="6" xr3:uid="{00000000-0010-0000-6100-000006000000}" name="اجمالي المسطح" totalsRowFunction="sum" dataDxfId="1686" totalsRowDxfId="1684">
      <calculatedColumnFormula>Table1588090[[#This Row],[المسطح]]*Table1588090[[#This Row],[عدد]]</calculatedColumnFormula>
    </tableColumn>
    <tableColumn id="7" xr3:uid="{00000000-0010-0000-6100-000007000000}" name="سعر الشبك " dataDxfId="1714" totalsRowDxfId="1699">
      <calculatedColumnFormula>BN6*$S$2/1000</calculatedColumnFormula>
    </tableColumn>
    <tableColumn id="8" xr3:uid="{00000000-0010-0000-6100-000008000000}" name="اجمالي" totalsRowFunction="sum" dataDxfId="1688" totalsRowDxfId="1700">
      <calculatedColumnFormula>BH6*BP6</calculatedColumnFormula>
    </tableColumn>
    <tableColumn id="9" xr3:uid="{00000000-0010-0000-6100-000009000000}" name="%" totalsRowFunction="custom" totalsRowDxfId="170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715" totalsRowDxfId="1666"/>
    <tableColumn id="5" xr3:uid="{00000000-0010-0000-6200-000005000000}" name="wt/m" dataDxfId="1715" totalsRowDxfId="1716"/>
    <tableColumn id="6" xr3:uid="{00000000-0010-0000-6200-000006000000}" name="price" totalsRowFunction="sum" dataDxfId="1715" totalsRowDxfId="171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83" totalsRowDxfId="1685"/>
    <tableColumn id="2" xr3:uid="{00000000-0010-0000-6300-000002000000}" name="عدد" dataDxfId="1686" totalsRowDxfId="168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83" totalsRowDxfId="1685"/>
    <tableColumn id="11" xr3:uid="{00000000-0010-0000-6300-00000B000000}" name="Column2" dataDxfId="1683" totalsRowDxfId="1685"/>
    <tableColumn id="10" xr3:uid="{00000000-0010-0000-6300-00000A000000}" name="Column1" dataDxfId="1683" totalsRowDxfId="1685"/>
    <tableColumn id="12" xr3:uid="{00000000-0010-0000-6300-00000C000000}" name="Column12" dataDxfId="1683" totalsRowDxfId="1685"/>
    <tableColumn id="4" xr3:uid="{00000000-0010-0000-6300-000004000000}" name="الوحده" totalsRowLabel="total" dataDxfId="1683" totalsRowDxfId="1685"/>
    <tableColumn id="5" xr3:uid="{00000000-0010-0000-6300-000005000000}" name="الوزن" dataDxfId="1683" totalsRowDxfId="1685"/>
    <tableColumn id="6" xr3:uid="{00000000-0010-0000-6300-000006000000}" name="سعر الكيلو" dataDxfId="1683" totalsRowDxfId="1685"/>
    <tableColumn id="7" xr3:uid="{00000000-0010-0000-6300-000007000000}" name="سعر الشبك " dataDxfId="1687" totalsRowDxfId="1694">
      <calculatedColumnFormula>BP28</calculatedColumnFormula>
    </tableColumn>
    <tableColumn id="8" xr3:uid="{00000000-0010-0000-6300-000008000000}" name="اجمالي" totalsRowFunction="sum" dataDxfId="1688" totalsRowDxfId="1695">
      <calculatedColumnFormula>BH98*BP99</calculatedColumnFormula>
    </tableColumn>
    <tableColumn id="9" xr3:uid="{00000000-0010-0000-6300-000009000000}" name="%" totalsRowFunction="custom" totalsRowDxfId="169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83" totalsRowDxfId="1684"/>
    <tableColumn id="2" xr3:uid="{00000000-0010-0000-6400-000002000000}" name="عدد" dataDxfId="1686" totalsRowDxfId="1684">
      <calculatedColumnFormula>IF((#REF!="بالتات"),0,4)</calculatedColumnFormula>
    </tableColumn>
    <tableColumn id="3" xr3:uid="{00000000-0010-0000-6400-000003000000}" name="بيان" totalsRowLabel="Total" dataDxfId="1683" totalsRowDxfId="1684"/>
    <tableColumn id="11" xr3:uid="{00000000-0010-0000-6400-00000B000000}" name="Column2" dataDxfId="1683" totalsRowDxfId="1684"/>
    <tableColumn id="10" xr3:uid="{00000000-0010-0000-6400-00000A000000}" name="Column1" dataDxfId="1683" totalsRowDxfId="1684"/>
    <tableColumn id="12" xr3:uid="{00000000-0010-0000-6400-00000C000000}" name="Column12" dataDxfId="1689" totalsRowDxfId="1698"/>
    <tableColumn id="4" xr3:uid="{00000000-0010-0000-6400-000004000000}" name="الوحده" dataDxfId="1683" totalsRowDxfId="1684"/>
    <tableColumn id="5" xr3:uid="{00000000-0010-0000-6400-000005000000}" name="الوزن" dataDxfId="1683" totalsRowDxfId="1684"/>
    <tableColumn id="6" xr3:uid="{00000000-0010-0000-6400-000006000000}" name="سعر الكيلو" dataDxfId="1683" totalsRowDxfId="1684"/>
    <tableColumn id="7" xr3:uid="{00000000-0010-0000-6400-000007000000}" name="سعر الشبك " dataDxfId="1705" totalsRowDxfId="1699">
      <calculatedColumnFormula>Sheet2!AW26</calculatedColumnFormula>
    </tableColumn>
    <tableColumn id="8" xr3:uid="{00000000-0010-0000-6400-000008000000}" name="اجمالي" totalsRowFunction="sum" dataDxfId="1688" totalsRowDxfId="1700">
      <calculatedColumnFormula>BH84*BP84</calculatedColumnFormula>
    </tableColumn>
    <tableColumn id="9" xr3:uid="{00000000-0010-0000-6400-000009000000}" name="%" totalsRowFunction="custom" totalsRowDxfId="170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83"/>
    <tableColumn id="2" xr3:uid="{00000000-0010-0000-6500-000002000000}" name="عدد" totalsRowFunction="sum" dataDxfId="1683">
      <calculatedColumnFormula>BH90*4</calculatedColumnFormula>
    </tableColumn>
    <tableColumn id="3" xr3:uid="{00000000-0010-0000-6500-000003000000}" name="بيان" totalsRowLabel="Total" dataDxfId="1683"/>
    <tableColumn id="11" xr3:uid="{00000000-0010-0000-6500-00000B000000}" name="Column2" dataDxfId="1683"/>
    <tableColumn id="10" xr3:uid="{00000000-0010-0000-6500-00000A000000}" name="Column1" dataDxfId="1683"/>
    <tableColumn id="12" xr3:uid="{00000000-0010-0000-6500-00000C000000}" name="Column12" totalsRowFunction="sum" dataDxfId="168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86"/>
    <tableColumn id="7" xr3:uid="{00000000-0010-0000-6500-000007000000}" name="سعر الشبك " dataDxfId="1687">
      <calculatedColumnFormula>BN92*$S$2/1000</calculatedColumnFormula>
    </tableColumn>
    <tableColumn id="8" xr3:uid="{00000000-0010-0000-6500-000008000000}" name="اجمالي" totalsRowFunction="sum" dataDxfId="1688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90"/>
    <tableColumn id="2" xr3:uid="{00000000-0010-0000-6600-000002000000}" name="المعدل" dataDxfId="1690"/>
    <tableColumn id="3" xr3:uid="{00000000-0010-0000-6600-000003000000}" name="الوحدة" dataDxfId="1690"/>
    <tableColumn id="4" xr3:uid="{00000000-0010-0000-6600-000004000000}" name="Column4" dataDxfId="1708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90"/>
    <tableColumn id="2" xr3:uid="{00000000-0010-0000-6700-000002000000}" name="Column2" dataDxfId="1708"/>
    <tableColumn id="3" xr3:uid="{00000000-0010-0000-6700-000003000000}" name="Column3" dataDxfId="1690"/>
    <tableColumn id="4" xr3:uid="{00000000-0010-0000-6700-000004000000}" name="Column4" dataDxfId="1690"/>
    <tableColumn id="5" xr3:uid="{00000000-0010-0000-6700-000005000000}" name="Column5" dataDxfId="169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83" totalsRowDxfId="1622"/>
    <tableColumn id="2" xr3:uid="{00000000-0010-0000-0500-000002000000}" name="عدد" dataDxfId="1620" totalsRowDxfId="168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83" totalsRowDxfId="1685"/>
    <tableColumn id="11" xr3:uid="{00000000-0010-0000-0500-00000B000000}" name="Column2" dataDxfId="1683" totalsRowDxfId="1685"/>
    <tableColumn id="10" xr3:uid="{00000000-0010-0000-0500-00000A000000}" name="Column1" dataDxfId="1683" totalsRowDxfId="1685"/>
    <tableColumn id="12" xr3:uid="{00000000-0010-0000-0500-00000C000000}" name="Column12" dataDxfId="1683" totalsRowDxfId="1685"/>
    <tableColumn id="4" xr3:uid="{00000000-0010-0000-0500-000004000000}" name="الوحده" totalsRowLabel="total" dataDxfId="1683" totalsRowDxfId="1685"/>
    <tableColumn id="5" xr3:uid="{00000000-0010-0000-0500-000005000000}" name="الوزن" dataDxfId="1683" totalsRowDxfId="1685"/>
    <tableColumn id="6" xr3:uid="{00000000-0010-0000-0500-000006000000}" name="سعر الكيلو" dataDxfId="1683" totalsRowDxfId="1685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83" totalsRowDxfId="1685"/>
    <tableColumn id="2" xr3:uid="{00000000-0010-0000-6800-000002000000}" name="عدد" dataDxfId="1703" totalsRowDxfId="1685">
      <calculatedColumnFormula>IF((تسعير!$AU$14="بالتات"),0,BH119-2)</calculatedColumnFormula>
    </tableColumn>
    <tableColumn id="3" xr3:uid="{00000000-0010-0000-6800-000003000000}" name="بيان" totalsRowLabel="Total" dataDxfId="1704" totalsRowDxfId="1685"/>
    <tableColumn id="5" xr3:uid="{00000000-0010-0000-6800-000005000000}" name="اليومية / الاجرة" dataDxfId="1704" totalsRowDxfId="1685"/>
    <tableColumn id="6" xr3:uid="{00000000-0010-0000-6800-000006000000}" name="بدل الوجبة" dataDxfId="1702" totalsRowDxfId="1685"/>
    <tableColumn id="11" xr3:uid="{00000000-0010-0000-6800-00000B000000}" name="موقع العمل" dataDxfId="1692" totalsRowDxfId="1685">
      <calculatedColumnFormula>تسعير!$BE$44</calculatedColumnFormula>
    </tableColumn>
    <tableColumn id="10" xr3:uid="{00000000-0010-0000-6800-00000A000000}" name="شيفت العمل" dataDxfId="1683" totalsRowDxfId="1685"/>
    <tableColumn id="12" xr3:uid="{00000000-0010-0000-6800-00000C000000}" name="Column12" totalsRowFunction="sum" dataDxfId="1689" totalsRowDxfId="169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709" totalsRowDxfId="1685"/>
    <tableColumn id="7" xr3:uid="{00000000-0010-0000-6800-000007000000}" name="اجمالي التكلفة للعامل" dataDxfId="1710" totalsRowDxfId="1694">
      <calculatedColumnFormula>Table1612677697108[[#This Row],[Column12]]</calculatedColumnFormula>
    </tableColumn>
    <tableColumn id="8" xr3:uid="{00000000-0010-0000-6800-000008000000}" name="اجمالي" totalsRowFunction="sum" dataDxfId="1688" totalsRowDxfId="1695">
      <calculatedColumnFormula>BH122*BP122</calculatedColumnFormula>
    </tableColumn>
    <tableColumn id="9" xr3:uid="{00000000-0010-0000-6800-000009000000}" name="%" totalsRowFunction="custom" totalsRowDxfId="1696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92"/>
    <tableColumn id="2" xr3:uid="{00000000-0010-0000-6900-000002000000}" name="عدد" dataDxfId="1703">
      <calculatedColumnFormula>IF((BL133="الاسكندرية"),0.25,0.1)</calculatedColumnFormula>
    </tableColumn>
    <tableColumn id="3" xr3:uid="{00000000-0010-0000-6900-000003000000}" name="بيان" totalsRowLabel="Total" dataDxfId="1692"/>
    <tableColumn id="11" xr3:uid="{00000000-0010-0000-6900-00000B000000}" name="Column2" dataDxfId="1692"/>
    <tableColumn id="10" xr3:uid="{00000000-0010-0000-6900-00000A000000}" name="Column1" dataDxfId="1692"/>
    <tableColumn id="12" xr3:uid="{00000000-0010-0000-6900-00000C000000}" name="Column12" totalsRowFunction="sum" dataDxfId="1712"/>
    <tableColumn id="4" xr3:uid="{00000000-0010-0000-6900-000004000000}" name="الوحده" dataDxfId="1693"/>
    <tableColumn id="5" xr3:uid="{00000000-0010-0000-6900-000005000000}" name="الوزن" dataDxfId="1692"/>
    <tableColumn id="6" xr3:uid="{00000000-0010-0000-6900-000006000000}" name="سعر الكيلو" dataDxfId="1692"/>
    <tableColumn id="7" xr3:uid="{00000000-0010-0000-6900-000007000000}" name="سعر الشبك " dataDxfId="1705">
      <calculatedColumnFormula>BQ116</calculatedColumnFormula>
    </tableColumn>
    <tableColumn id="8" xr3:uid="{00000000-0010-0000-6900-000008000000}" name="اجمالي" totalsRowFunction="sum" dataDxfId="1688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90"/>
    <tableColumn id="2" xr3:uid="{00000000-0010-0000-6A00-000002000000}" name="خارجي" dataDxfId="1690"/>
    <tableColumn id="3" xr3:uid="{00000000-0010-0000-6A00-000003000000}" name="داخلي" dataDxfId="1690"/>
    <tableColumn id="4" xr3:uid="{00000000-0010-0000-6A00-000004000000}" name="بدل الوجبة" dataDxfId="1690"/>
    <tableColumn id="5" xr3:uid="{00000000-0010-0000-6A00-000005000000}" name="دبابة" dataDxfId="1690"/>
    <tableColumn id="6" xr3:uid="{00000000-0010-0000-6A00-000006000000}" name="جامبو" dataDxfId="1690"/>
    <tableColumn id="7" xr3:uid="{00000000-0010-0000-6A00-000007000000}" name="الاقامة" dataDxfId="1690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92"/>
    <tableColumn id="4" xr3:uid="{00000000-0010-0000-6B00-000004000000}" name="Column22" dataDxfId="1692"/>
    <tableColumn id="5" xr3:uid="{00000000-0010-0000-6B00-000005000000}" name="Column23" dataDxfId="1692"/>
    <tableColumn id="3" xr3:uid="{00000000-0010-0000-6B00-000003000000}" name="Column3" dataDxfId="171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7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83" totalsRowDxfId="1684"/>
    <tableColumn id="2" xr3:uid="{00000000-0010-0000-6C00-000002000000}" name="عدد" dataDxfId="1683" totalsRowDxfId="1684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83" totalsRowDxfId="1684"/>
    <tableColumn id="11" xr3:uid="{00000000-0010-0000-6C00-00000B000000}" name="Column2" dataDxfId="1683" totalsRowDxfId="1684"/>
    <tableColumn id="10" xr3:uid="{00000000-0010-0000-6C00-00000A000000}" name="Column1" dataDxfId="1683" totalsRowDxfId="1684"/>
    <tableColumn id="12" xr3:uid="{00000000-0010-0000-6C00-00000C000000}" name="المسطح" totalsRowFunction="sum" dataDxfId="1689" totalsRowDxfId="169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83" totalsRowDxfId="1684"/>
    <tableColumn id="5" xr3:uid="{00000000-0010-0000-6C00-000005000000}" name="الوزن" totalsRowFunction="custom" totalsRowDxfId="1684">
      <totalsRowFormula>(BN76*BH76)+(BN77*BH77)+(BN78*BH78)+(BN79*BH79)</totalsRowFormula>
    </tableColumn>
    <tableColumn id="6" xr3:uid="{00000000-0010-0000-6C00-000006000000}" name="اجمالي المسطح" totalsRowFunction="sum" dataDxfId="1686" totalsRowDxfId="1684">
      <calculatedColumnFormula>Table15880101112[[#This Row],[المسطح]]*Table15880101112[[#This Row],[عدد]]</calculatedColumnFormula>
    </tableColumn>
    <tableColumn id="7" xr3:uid="{00000000-0010-0000-6C00-000007000000}" name="سعر الشبك " dataDxfId="1714" totalsRowDxfId="1699">
      <calculatedColumnFormula>BN76*$S$2/1000</calculatedColumnFormula>
    </tableColumn>
    <tableColumn id="8" xr3:uid="{00000000-0010-0000-6C00-000008000000}" name="اجمالي" totalsRowFunction="sum" dataDxfId="1688" totalsRowDxfId="1700">
      <calculatedColumnFormula>BH76*BP76</calculatedColumnFormula>
    </tableColumn>
    <tableColumn id="9" xr3:uid="{00000000-0010-0000-6C00-000009000000}" name="%" totalsRowFunction="custom" totalsRowDxfId="170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1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715" totalsRowDxfId="1716"/>
    <tableColumn id="4" xr3:uid="{00000000-0010-0000-6D00-000004000000}" name="Column2" dataDxfId="1715" totalsRowDxfId="1716"/>
    <tableColumn id="5" xr3:uid="{00000000-0010-0000-6D00-000005000000}" name="wt/m" dataDxfId="1715" totalsRowDxfId="1716"/>
    <tableColumn id="6" xr3:uid="{00000000-0010-0000-6D00-000006000000}" name="price" totalsRowFunction="sum" dataDxfId="1715" totalsRowDxfId="171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717" totalsRowDxfId="87">
      <totalsRowFormula>(Table80102114[[#Totals],[price]]*1.1)/(F1*D1/10000)</totalsRowFormula>
    </tableColumn>
    <tableColumn id="3" xr3:uid="{00000000-0010-0000-6E00-000003000000}" name="طول" dataDxfId="1717" totalsRowDxfId="79"/>
    <tableColumn id="4" xr3:uid="{00000000-0010-0000-6E00-000004000000}" name="Column2" dataDxfId="1717" totalsRowDxfId="1670"/>
    <tableColumn id="5" xr3:uid="{00000000-0010-0000-6E00-000005000000}" name="wt/m" dataDxfId="1717" totalsRowDxfId="1718"/>
    <tableColumn id="6" xr3:uid="{00000000-0010-0000-6E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717" totalsRowDxfId="91">
  <autoFilter ref="A75:F96" xr:uid="{00000000-0009-0000-0100-000072000000}"/>
  <tableColumns count="6">
    <tableColumn id="1" xr3:uid="{00000000-0010-0000-6F00-000001000000}" name="Column1" totalsRowLabel="Total" dataDxfId="1717" totalsRowDxfId="1673"/>
    <tableColumn id="2" xr3:uid="{00000000-0010-0000-6F00-000002000000}" name="عدد" totalsRowFunction="custom" dataDxfId="1717" totalsRowDxfId="1674">
      <totalsRowFormula>(Table80102114115[[#Totals],[price]]*1.1)/(F74*D74/10000)</totalsRowFormula>
    </tableColumn>
    <tableColumn id="3" xr3:uid="{00000000-0010-0000-6F00-000003000000}" name="طول" dataDxfId="1717" totalsRowDxfId="1718"/>
    <tableColumn id="4" xr3:uid="{00000000-0010-0000-6F00-000004000000}" name="Column2" dataDxfId="1717" totalsRowDxfId="1718"/>
    <tableColumn id="5" xr3:uid="{00000000-0010-0000-6F00-000005000000}" name="wt/m" dataDxfId="1717" totalsRowDxfId="1718"/>
    <tableColumn id="6" xr3:uid="{00000000-0010-0000-6F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719">
      <calculatedColumnFormula>تسعير!AI46</calculatedColumnFormula>
    </tableColumn>
    <tableColumn id="3" xr3:uid="{8920483F-B230-4954-B6EB-299A021EF592}" name="الامتداد" dataDxfId="1719">
      <calculatedColumnFormula>تسعير!AJ46</calculatedColumnFormula>
    </tableColumn>
    <tableColumn id="4" xr3:uid="{07EB60AF-C006-4964-9A4B-3B79BB8020B0}" name="لون الشاسية" dataDxfId="1719">
      <calculatedColumnFormula>تسعير!AK46</calculatedColumnFormula>
    </tableColumn>
    <tableColumn id="5" xr3:uid="{E7DFD066-5983-4486-B7BE-468171A981A3}" name="لون اللوفرز" dataDxfId="1719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83"/>
    <tableColumn id="2" xr3:uid="{00000000-0010-0000-0600-000002000000}" name="عدد" dataDxfId="16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83"/>
    <tableColumn id="11" xr3:uid="{00000000-0010-0000-0600-00000B000000}" name="Column2" dataDxfId="1683"/>
    <tableColumn id="10" xr3:uid="{00000000-0010-0000-0600-00000A000000}" name="Column1" dataDxfId="1683"/>
    <tableColumn id="12" xr3:uid="{00000000-0010-0000-0600-00000C000000}" name="Column12" totalsRowFunction="sum" dataDxfId="168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86">
      <calculatedColumnFormula>Table14[[#This Row],[Column12]]*Table14[[#This Row],[عدد]]</calculatedColumnFormula>
    </tableColumn>
    <tableColumn id="7" xr3:uid="{00000000-0010-0000-0600-000007000000}" name="سعر الشبك " dataDxfId="1687">
      <calculatedColumnFormula>H12*$I$2/1000</calculatedColumnFormula>
    </tableColumn>
    <tableColumn id="8" xr3:uid="{00000000-0010-0000-0600-000008000000}" name="اجمالي" totalsRowFunction="sum" dataDxfId="1688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720" dataDxfId="1717" totalsRowDxfId="1721">
  <autoFilter ref="B14:G35" xr:uid="{01F8C92F-369B-4B5C-B07A-DC67DD79B1FC}"/>
  <tableColumns count="6">
    <tableColumn id="1" xr3:uid="{BF4333B4-59C0-4EE4-89B9-FEED8A8A131D}" name="Column1" totalsRowLabel="Total" dataDxfId="1717" totalsRowDxfId="1722"/>
    <tableColumn id="2" xr3:uid="{20C39B5D-0F6B-4807-8E24-DD5BBEDC42F4}" name="عدد" totalsRowFunction="custom" dataDxfId="1717" totalsRowDxfId="1723">
      <totalsRowFormula>(Table80102[[#Totals],[price]]*1.1)/(E13*C13/10000)</totalsRowFormula>
    </tableColumn>
    <tableColumn id="3" xr3:uid="{45234998-15CC-4591-990E-6C40A423CF54}" name="طول" dataDxfId="1717" totalsRowDxfId="1718"/>
    <tableColumn id="4" xr3:uid="{4A1E2D76-BA68-478E-A8B0-68B9239E9C44}" name="Column2" dataDxfId="1717" totalsRowDxfId="1718"/>
    <tableColumn id="5" xr3:uid="{41823737-EC82-4CC7-8E7F-BF2A359EB0F1}" name="wt/m" dataDxfId="1717" totalsRowDxfId="1718"/>
    <tableColumn id="6" xr3:uid="{31A18015-9562-44BD-ACB0-8D06980C4071}" name="price" totalsRowFunction="sum" dataDxfId="1717" totalsRowDxfId="171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82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721" dataDxfId="1721" totalsRowDxfId="1721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91" dataCellStyle="Normal 2"/>
    <tableColumn id="5" xr3:uid="{1115AC2C-AEA0-4516-AD56-DAAF56E2D143}" name="2" dataDxfId="1676" totalsRowDxfId="1691" dataCellStyle="Normal 2"/>
    <tableColumn id="6" xr3:uid="{6BEE7943-4AF3-40C5-8F21-5AF96C9F6E7E}" name="3" dataDxfId="126" totalsRowDxfId="1691" dataCellStyle="Normal 2"/>
    <tableColumn id="14" xr3:uid="{C339D900-5713-413C-BEA2-B416B483EECB}" name="4" dataDxfId="120" totalsRowDxfId="1691" dataCellStyle="Normal 2">
      <calculatedColumnFormula>IF(D52&gt;350,4,0)</calculatedColumnFormula>
    </tableColumn>
    <tableColumn id="13" xr3:uid="{64E4A22B-DF40-44E4-9B52-1CA2155D6B8D}" name="5" dataDxfId="1677" totalsRowDxfId="1691" dataCellStyle="Normal 2">
      <calculatedColumnFormula>IF(D52&gt;350,4,0)</calculatedColumnFormula>
    </tableColumn>
    <tableColumn id="15" xr3:uid="{15F67072-09CF-48A5-9489-ED271AD7F8A3}" name="6" dataDxfId="1724" totalsRowDxfId="1691" dataCellStyle="Normal 2"/>
    <tableColumn id="7" xr3:uid="{D610E8C1-D47D-44FA-8593-8C1C46E4FC43}" name="اختيار" dataDxfId="1725" totalsRowDxfId="1691" dataCellStyle="Normal 2"/>
    <tableColumn id="8" xr3:uid="{96BFA68C-4B20-4323-988C-5F46D6C1E6D2}" name="التقطيع" dataDxfId="116" totalsRowDxfId="1691" dataCellStyle="Normal 2"/>
    <tableColumn id="9" xr3:uid="{5C4B63B7-714C-476F-BDE3-A5940DE8B0EE}" name="بالهدر" dataDxfId="1725" totalsRowDxfId="1691" dataCellStyle="Normal 2">
      <calculatedColumnFormula>CEILING(L52,0.25)</calculatedColumnFormula>
    </tableColumn>
    <tableColumn id="10" xr3:uid="{967AAB2A-3CBC-489F-8789-9F5C00F5D83C}" name="Column1" dataDxfId="1725" totalsRowDxfId="1691" dataCellStyle="Normal 2"/>
    <tableColumn id="11" xr3:uid="{76CE1684-442E-40CE-9E88-94D80CB7830B}" name="وزن المتر" dataDxfId="1721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726" dataCellStyle="Normal 2"/>
    <tableColumn id="3" xr3:uid="{874A13E8-F264-4E16-B5DC-F94B11DF3BA1}" name="سعر" dataDxfId="1725" totalsRowDxfId="1691" dataCellStyle="Normal 2"/>
    <tableColumn id="4" xr3:uid="{DA8B93C8-59AD-4087-99B5-E52B920DEA79}" name="قيمة" totalsRowFunction="sum" dataDxfId="1725" totalsRowDxfId="1691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720" dataDxfId="1717" totalsRowDxfId="1721">
  <autoFilter ref="L12:Q23" xr:uid="{A630A4D1-964B-4D9C-80E9-DA639A17F16D}"/>
  <tableColumns count="6">
    <tableColumn id="1" xr3:uid="{D6CA05FE-79A8-47D8-8096-DAD04C28DE48}" name="Column1" totalsRowLabel="Total" dataDxfId="1717" totalsRowDxfId="1722"/>
    <tableColumn id="2" xr3:uid="{DF451939-4251-43AE-B6F6-9E343597384A}" name="عدد" totalsRowFunction="custom" dataDxfId="1717" totalsRowDxfId="1723">
      <totalsRowFormula>(Table80102113140[[#Totals],[price]]*1.1)/(O11*M11/10000)</totalsRowFormula>
    </tableColumn>
    <tableColumn id="3" xr3:uid="{C25478EA-3E99-4126-8989-54E48D1715D2}" name="طول" dataDxfId="1717" totalsRowDxfId="1718"/>
    <tableColumn id="4" xr3:uid="{9822A093-08F1-4B4D-9AFC-90D5A4131131}" name="Column2" dataDxfId="1717" totalsRowDxfId="1718"/>
    <tableColumn id="5" xr3:uid="{2E48C218-473A-4C6D-8C09-4D5CDD33479B}" name="wt/m" dataDxfId="1717" totalsRowDxfId="1718"/>
    <tableColumn id="6" xr3:uid="{36249871-283B-48D1-B606-C1BA8D8BCF2C}" name="price" totalsRowFunction="sum" dataDxfId="1717" totalsRowDxfId="171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727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727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727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727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83" totalsRowDxfId="1685"/>
    <tableColumn id="2" xr3:uid="{00000000-0010-0000-0700-000002000000}" name="عدد" dataDxfId="1686" totalsRowDxfId="1685"/>
    <tableColumn id="3" xr3:uid="{00000000-0010-0000-0700-000003000000}" name="بيان" totalsRowLabel="Total" dataDxfId="1683" totalsRowDxfId="1685"/>
    <tableColumn id="11" xr3:uid="{00000000-0010-0000-0700-00000B000000}" name="Column2" dataDxfId="1683" totalsRowDxfId="1685"/>
    <tableColumn id="10" xr3:uid="{00000000-0010-0000-0700-00000A000000}" name="Column1" dataDxfId="1683" totalsRowDxfId="1685"/>
    <tableColumn id="12" xr3:uid="{00000000-0010-0000-0700-00000C000000}" name="Column12" dataDxfId="1626" totalsRowDxfId="1627"/>
    <tableColumn id="4" xr3:uid="{00000000-0010-0000-0700-000004000000}" name="الوحده" dataDxfId="1683" totalsRowDxfId="1685"/>
    <tableColumn id="5" xr3:uid="{00000000-0010-0000-0700-000005000000}" name="الوزن" dataDxfId="1683" totalsRowDxfId="1685"/>
    <tableColumn id="6" xr3:uid="{00000000-0010-0000-0700-000006000000}" name="سعر الكيلو" dataDxfId="1683" totalsRowDxfId="1685"/>
    <tableColumn id="7" xr3:uid="{00000000-0010-0000-0700-000007000000}" name="سعر الشبك " dataDxfId="1687" totalsRowDxfId="1628">
      <calculatedColumnFormula>Sheet2!B22</calculatedColumnFormula>
    </tableColumn>
    <tableColumn id="8" xr3:uid="{00000000-0010-0000-0700-000008000000}" name="اجمالي" totalsRowFunction="sum" dataDxfId="1688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727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83" totalsRowDxfId="1684"/>
    <tableColumn id="2" xr3:uid="{00000000-0010-0000-0800-000002000000}" name="عدد" totalsRowFunction="count" dataDxfId="1683" totalsRowDxfId="1684">
      <calculatedColumnFormula>B29*4</calculatedColumnFormula>
    </tableColumn>
    <tableColumn id="3" xr3:uid="{00000000-0010-0000-0800-000003000000}" name="بيان" totalsRowLabel="Total" dataDxfId="1683" totalsRowDxfId="1684"/>
    <tableColumn id="11" xr3:uid="{00000000-0010-0000-0800-00000B000000}" name="Column2" dataDxfId="1683" totalsRowDxfId="1684"/>
    <tableColumn id="10" xr3:uid="{00000000-0010-0000-0800-00000A000000}" name="Column1" dataDxfId="1683" totalsRowDxfId="1684"/>
    <tableColumn id="12" xr3:uid="{00000000-0010-0000-0800-00000C000000}" name="Column12" totalsRowFunction="sum" dataDxfId="1689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83" totalsRowDxfId="1684"/>
    <tableColumn id="5" xr3:uid="{00000000-0010-0000-0800-000005000000}" name="الوزن" totalsRowFunction="custom" totalsRowDxfId="1684">
      <totalsRowFormula>H30*B30+H31*B31</totalsRowFormula>
    </tableColumn>
    <tableColumn id="6" xr3:uid="{00000000-0010-0000-0800-000006000000}" name="Column3" dataDxfId="1686" totalsRowDxfId="1684"/>
    <tableColumn id="7" xr3:uid="{00000000-0010-0000-0800-000007000000}" name="سعر الشبك " dataDxfId="1687" totalsRowDxfId="1632">
      <calculatedColumnFormula>H30*$H$2/1000</calculatedColumnFormula>
    </tableColumn>
    <tableColumn id="8" xr3:uid="{00000000-0010-0000-0800-000008000000}" name="اجمالي" totalsRowFunction="sum" dataDxfId="1688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90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83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88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83" totalsRowDxfId="1685"/>
    <tableColumn id="2" xr3:uid="{00000000-0010-0000-0B00-000002000000}" name="عدد" dataDxfId="1683" totalsRowDxfId="1685">
      <calculatedColumnFormula>IF((F78="الاسكندرية"),0.25,0.1)</calculatedColumnFormula>
    </tableColumn>
    <tableColumn id="3" xr3:uid="{00000000-0010-0000-0B00-000003000000}" name="بيان برجولا رويال" totalsRowLabel="Total" dataDxfId="1683" totalsRowDxfId="1685"/>
    <tableColumn id="12" xr3:uid="{00000000-0010-0000-0B00-00000C000000}" name="Column12" totalsRowFunction="sum" dataDxfId="1689" totalsRowDxfId="1691"/>
    <tableColumn id="5" xr3:uid="{00000000-0010-0000-0B00-000005000000}" name="Column1" dataDxfId="1683" totalsRowDxfId="1685"/>
    <tableColumn id="11" xr3:uid="{00000000-0010-0000-0B00-00000B000000}" name="العرض" dataDxfId="1692" totalsRowDxfId="1685"/>
    <tableColumn id="10" xr3:uid="{00000000-0010-0000-0B00-00000A000000}" name="الامتداد" dataDxfId="1686" totalsRowDxfId="1685"/>
    <tableColumn id="4" xr3:uid="{00000000-0010-0000-0B00-000004000000}" name="سعر المتر" dataDxfId="1693" totalsRowDxfId="1685"/>
    <tableColumn id="6" xr3:uid="{00000000-0010-0000-0B00-000006000000}" name="Column2" dataDxfId="288" totalsRowDxfId="1685"/>
    <tableColumn id="7" xr3:uid="{00000000-0010-0000-0B00-000007000000}" name="سعر البرجولا كاملة" dataDxfId="1687" totalsRowDxfId="1694">
      <calculatedColumnFormula>(K57)</calculatedColumnFormula>
    </tableColumn>
    <tableColumn id="8" xr3:uid="{00000000-0010-0000-0B00-000008000000}" name="اجمالي" totalsRowFunction="sum" dataDxfId="1688" totalsRowDxfId="1695">
      <calculatedColumnFormula>B58*Table1611[[#This Row],[سعر البرجولا كاملة]]</calculatedColumnFormula>
    </tableColumn>
    <tableColumn id="9" xr3:uid="{00000000-0010-0000-0B00-000009000000}" name="%" totalsRowFunction="custom" totalsRowDxfId="1696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83" totalsRowDxfId="1685"/>
    <tableColumn id="2" xr3:uid="{00000000-0010-0000-0C00-000002000000}" name="عدد" dataDxfId="251" totalsRowDxfId="1685">
      <calculatedColumnFormula>B61</calculatedColumnFormula>
    </tableColumn>
    <tableColumn id="3" xr3:uid="{00000000-0010-0000-0C00-000003000000}" name="بيان" totalsRowLabel="Total" dataDxfId="290" totalsRowDxfId="1685"/>
    <tableColumn id="5" xr3:uid="{00000000-0010-0000-0C00-000005000000}" name="اليومية / الاجرة" dataDxfId="1638" totalsRowDxfId="1685"/>
    <tableColumn id="6" xr3:uid="{00000000-0010-0000-0C00-000006000000}" name="بدل الوجبة" dataDxfId="1639" totalsRowDxfId="1685"/>
    <tableColumn id="11" xr3:uid="{00000000-0010-0000-0C00-00000B000000}" name="موقع العمل" dataDxfId="1692" totalsRowDxfId="1685">
      <calculatedColumnFormula>تسعير!$T$4</calculatedColumnFormula>
    </tableColumn>
    <tableColumn id="10" xr3:uid="{00000000-0010-0000-0C00-00000A000000}" name="شيفت العمل" dataDxfId="1683" totalsRowDxfId="1685"/>
    <tableColumn id="12" xr3:uid="{00000000-0010-0000-0C00-00000C000000}" name="Column12" totalsRowFunction="sum" dataDxfId="1689" totalsRowDxfId="1691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85"/>
    <tableColumn id="7" xr3:uid="{00000000-0010-0000-0C00-000007000000}" name="اجمالي التكلفة للعامل" dataDxfId="278" totalsRowDxfId="1694">
      <calculatedColumnFormula>Table1612[[#This Row],[Column12]]</calculatedColumnFormula>
    </tableColumn>
    <tableColumn id="8" xr3:uid="{00000000-0010-0000-0C00-000008000000}" name="اجمالي" totalsRowFunction="sum" dataDxfId="1688" totalsRowDxfId="1695">
      <calculatedColumnFormula>B67*J67</calculatedColumnFormula>
    </tableColumn>
    <tableColumn id="9" xr3:uid="{00000000-0010-0000-0C00-000009000000}" name="%" totalsRowFunction="custom" totalsRowDxfId="169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97"/>
    <tableColumn id="5" xr3:uid="{00000000-0010-0000-0D00-000005000000}" name="دبابة" dataDxfId="1697"/>
    <tableColumn id="6" xr3:uid="{00000000-0010-0000-0D00-000006000000}" name="جامبو" dataDxfId="1697"/>
    <tableColumn id="7" xr3:uid="{00000000-0010-0000-0D00-000007000000}" name="الاقامة" dataDxfId="169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92"/>
    <tableColumn id="4" xr3:uid="{00000000-0010-0000-0E00-000004000000}" name="Column22" dataDxfId="1692"/>
    <tableColumn id="5" xr3:uid="{00000000-0010-0000-0E00-000005000000}" name="Column23" dataDxfId="1692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3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83" totalsRowDxfId="1684"/>
    <tableColumn id="2" xr3:uid="{00000000-0010-0000-0F00-000002000000}" name="عدد" dataDxfId="1683" totalsRowDxfId="1684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83" totalsRowDxfId="1684"/>
    <tableColumn id="11" xr3:uid="{00000000-0010-0000-0F00-00000B000000}" name="Column2" dataDxfId="1683" totalsRowDxfId="1684"/>
    <tableColumn id="10" xr3:uid="{00000000-0010-0000-0F00-00000A000000}" name="Column1" dataDxfId="1683" totalsRowDxfId="1684"/>
    <tableColumn id="12" xr3:uid="{00000000-0010-0000-0F00-00000C000000}" name="المسطح" totalsRowFunction="sum" dataDxfId="1689" totalsRowDxfId="169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83" totalsRowDxfId="1684"/>
    <tableColumn id="5" xr3:uid="{00000000-0010-0000-0F00-000005000000}" name="الوزن" totalsRowFunction="custom" dataDxfId="1683" totalsRowDxfId="1684">
      <totalsRowFormula>H9*B9+H8*B8+H7*B7</totalsRowFormula>
    </tableColumn>
    <tableColumn id="6" xr3:uid="{00000000-0010-0000-0F00-000006000000}" name="اجمالي الميزان" totalsRowFunction="sum" dataDxfId="1686" totalsRowDxfId="1684">
      <calculatedColumnFormula>Table118[[#This Row],[الوزن]]*Table118[[#This Row],[عدد]]</calculatedColumnFormula>
    </tableColumn>
    <tableColumn id="7" xr3:uid="{00000000-0010-0000-0F00-000007000000}" name="سعر الشبك " dataDxfId="1687" totalsRowDxfId="1699">
      <calculatedColumnFormula>H6*$H$2/1000</calculatedColumnFormula>
    </tableColumn>
    <tableColumn id="8" xr3:uid="{00000000-0010-0000-0F00-000008000000}" name="اجمالي" totalsRowFunction="sum" dataDxfId="1688" totalsRowDxfId="1700">
      <calculatedColumnFormula>B6*J6</calculatedColumnFormula>
    </tableColumn>
    <tableColumn id="9" xr3:uid="{00000000-0010-0000-0F00-000009000000}" name="%" totalsRowFunction="custom" totalsRowDxfId="170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83" totalsRowDxfId="1684"/>
    <tableColumn id="2" xr3:uid="{00000000-0010-0000-1000-000002000000}" name="عدد" dataDxfId="1686" totalsRowDxfId="168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83" totalsRowDxfId="1684"/>
    <tableColumn id="11" xr3:uid="{00000000-0010-0000-1000-00000B000000}" name="Column2" dataDxfId="1683" totalsRowDxfId="1684"/>
    <tableColumn id="10" xr3:uid="{00000000-0010-0000-1000-00000A000000}" name="Column1" dataDxfId="1683" totalsRowDxfId="1684"/>
    <tableColumn id="12" xr3:uid="{00000000-0010-0000-1000-00000C000000}" name="Column12" dataDxfId="1683" totalsRowDxfId="1684"/>
    <tableColumn id="4" xr3:uid="{00000000-0010-0000-1000-000004000000}" name="الوحده" totalsRowLabel="total" dataDxfId="1683" totalsRowDxfId="1684"/>
    <tableColumn id="5" xr3:uid="{00000000-0010-0000-1000-000005000000}" name="الوزن" dataDxfId="1686" totalsRowDxfId="168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83" totalsRowDxfId="1684">
      <calculatedColumnFormula>Sheet2!B7</calculatedColumnFormula>
    </tableColumn>
    <tableColumn id="7" xr3:uid="{00000000-0010-0000-1000-000007000000}" name="سعر الشبك " dataDxfId="1687" totalsRowDxfId="1699"/>
    <tableColumn id="8" xr3:uid="{00000000-0010-0000-1000-000008000000}" name="اجمالي" totalsRowFunction="sum" dataDxfId="1688" totalsRowDxfId="1700">
      <calculatedColumnFormula>B36*Table1319[[#This Row],[سعر الكيلو]]</calculatedColumnFormula>
    </tableColumn>
    <tableColumn id="9" xr3:uid="{00000000-0010-0000-1000-000009000000}" name="%" totalsRowFunction="custom" totalsRowDxfId="170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83" totalsRowDxfId="1684"/>
    <tableColumn id="2" xr3:uid="{00000000-0010-0000-1100-000002000000}" name="عدد" dataDxfId="1683" totalsRowDxfId="168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83" totalsRowDxfId="1684"/>
    <tableColumn id="11" xr3:uid="{00000000-0010-0000-1100-00000B000000}" name="Column2" dataDxfId="1683" totalsRowDxfId="1684"/>
    <tableColumn id="10" xr3:uid="{00000000-0010-0000-1100-00000A000000}" name="Column1" dataDxfId="1683" totalsRowDxfId="1684"/>
    <tableColumn id="12" xr3:uid="{00000000-0010-0000-1100-00000C000000}" name="Column12" totalsRowFunction="sum" dataDxfId="1686" totalsRowDxfId="1684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83" totalsRowDxfId="1684"/>
    <tableColumn id="5" xr3:uid="{00000000-0010-0000-1100-000005000000}" name="الوزن" totalsRowFunction="custom" dataDxfId="1683" totalsRowDxfId="1684">
      <totalsRowFormula>H13*B13+H14*B14</totalsRowFormula>
    </tableColumn>
    <tableColumn id="6" xr3:uid="{00000000-0010-0000-1100-000006000000}" name="سعر الكيلو" totalsRowFunction="sum" dataDxfId="1686" totalsRowDxfId="1684">
      <calculatedColumnFormula>Table1421[[#This Row],[الوزن]]*Table1421[[#This Row],[عدد]]</calculatedColumnFormula>
    </tableColumn>
    <tableColumn id="7" xr3:uid="{00000000-0010-0000-1100-000007000000}" name="سعر الشبك " dataDxfId="1687" totalsRowDxfId="1329">
      <calculatedColumnFormula>H13*$I$2/1000</calculatedColumnFormula>
    </tableColumn>
    <tableColumn id="8" xr3:uid="{00000000-0010-0000-1100-000008000000}" name="اجمالي" totalsRowFunction="sum" dataDxfId="1688" totalsRowDxfId="1700">
      <calculatedColumnFormula>B13*J13</calculatedColumnFormula>
    </tableColumn>
    <tableColumn id="9" xr3:uid="{00000000-0010-0000-1100-000009000000}" name="%" totalsRowFunction="custom" totalsRowDxfId="170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83" totalsRowDxfId="1685"/>
    <tableColumn id="2" xr3:uid="{00000000-0010-0000-1200-000002000000}" name="عدد" dataDxfId="1686" totalsRowDxfId="168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83" totalsRowDxfId="1685"/>
    <tableColumn id="11" xr3:uid="{00000000-0010-0000-1200-00000B000000}" name="Column2" dataDxfId="1683" totalsRowDxfId="1685"/>
    <tableColumn id="10" xr3:uid="{00000000-0010-0000-1200-00000A000000}" name="Column1" dataDxfId="1683" totalsRowDxfId="1685"/>
    <tableColumn id="12" xr3:uid="{00000000-0010-0000-1200-00000C000000}" name="Column12" dataDxfId="1689" totalsRowDxfId="1691"/>
    <tableColumn id="4" xr3:uid="{00000000-0010-0000-1200-000004000000}" name="الوحده" dataDxfId="1683" totalsRowDxfId="1685"/>
    <tableColumn id="5" xr3:uid="{00000000-0010-0000-1200-000005000000}" name="الوزن" dataDxfId="1683" totalsRowDxfId="1685"/>
    <tableColumn id="6" xr3:uid="{00000000-0010-0000-1200-000006000000}" name="سعر الكيلو" dataDxfId="1683" totalsRowDxfId="1685"/>
    <tableColumn id="7" xr3:uid="{00000000-0010-0000-1200-000007000000}" name="سعر الشبك " dataDxfId="1687" totalsRowDxfId="1694">
      <calculatedColumnFormula>Sheet2!B22</calculatedColumnFormula>
    </tableColumn>
    <tableColumn id="8" xr3:uid="{00000000-0010-0000-1200-000008000000}" name="اجمالي" totalsRowFunction="sum" dataDxfId="1688" totalsRowDxfId="1695">
      <calculatedColumnFormula>B18*J18</calculatedColumnFormula>
    </tableColumn>
    <tableColumn id="9" xr3:uid="{00000000-0010-0000-1200-000009000000}" name="%" totalsRowFunction="custom" totalsRowDxfId="1696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83"/>
    <tableColumn id="2" xr3:uid="{00000000-0010-0000-1300-000002000000}" name="عدد" totalsRowFunction="count" dataDxfId="1686">
      <calculatedColumnFormula>B30*4</calculatedColumnFormula>
    </tableColumn>
    <tableColumn id="3" xr3:uid="{00000000-0010-0000-1300-000003000000}" name="بيان" totalsRowLabel="Total" dataDxfId="1683"/>
    <tableColumn id="11" xr3:uid="{00000000-0010-0000-1300-00000B000000}" name="Column2" dataDxfId="1683"/>
    <tableColumn id="10" xr3:uid="{00000000-0010-0000-1300-00000A000000}" name="Column1" dataDxfId="1683"/>
    <tableColumn id="12" xr3:uid="{00000000-0010-0000-1300-00000C000000}" name="Column12" totalsRowFunction="sum" dataDxfId="168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86">
      <calculatedColumnFormula>$H$2/1000</calculatedColumnFormula>
    </tableColumn>
    <tableColumn id="7" xr3:uid="{00000000-0010-0000-1300-000007000000}" name="سعر الشبك " dataDxfId="1687">
      <calculatedColumnFormula>H31*$H$2/1000</calculatedColumnFormula>
    </tableColumn>
    <tableColumn id="8" xr3:uid="{00000000-0010-0000-1300-000008000000}" name="اجمالي" totalsRowFunction="sum" dataDxfId="1688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90"/>
    <tableColumn id="2" xr3:uid="{00000000-0010-0000-1400-000002000000}" name="المعدل" dataDxfId="1690"/>
    <tableColumn id="3" xr3:uid="{00000000-0010-0000-1400-000003000000}" name="الوحدة" dataDxfId="1690"/>
    <tableColumn id="4" xr3:uid="{00000000-0010-0000-1400-000004000000}" name="Column4" dataDxfId="163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83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92"/>
    <tableColumn id="11" xr3:uid="{00000000-0010-0000-1500-00000B000000}" name="Column2" dataDxfId="1692"/>
    <tableColumn id="10" xr3:uid="{00000000-0010-0000-1500-00000A000000}" name="Column1" dataDxfId="1693"/>
    <tableColumn id="12" xr3:uid="{00000000-0010-0000-1500-00000C000000}" name="Column12" totalsRowFunction="sum" dataDxfId="128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93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88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83" totalsRowDxfId="1685"/>
    <tableColumn id="2" xr3:uid="{00000000-0010-0000-1600-000002000000}" name="عدد" dataDxfId="1683" totalsRowDxfId="1685">
      <calculatedColumnFormula>IF((F80="الاسكندرية"),0.25,0.1)</calculatedColumnFormula>
    </tableColumn>
    <tableColumn id="3" xr3:uid="{00000000-0010-0000-1600-000003000000}" name="بيان برجولا رويال" totalsRowLabel="Total" dataDxfId="1683" totalsRowDxfId="1685"/>
    <tableColumn id="12" xr3:uid="{00000000-0010-0000-1600-00000C000000}" name="Column12" totalsRowFunction="sum" dataDxfId="1689" totalsRowDxfId="1691"/>
    <tableColumn id="5" xr3:uid="{00000000-0010-0000-1600-000005000000}" name="Column1" dataDxfId="1683" totalsRowDxfId="1685"/>
    <tableColumn id="11" xr3:uid="{00000000-0010-0000-1600-00000B000000}" name="العرض" dataDxfId="1692" totalsRowDxfId="1685"/>
    <tableColumn id="10" xr3:uid="{00000000-0010-0000-1600-00000A000000}" name="الامتداد" dataDxfId="1686" totalsRowDxfId="1685"/>
    <tableColumn id="4" xr3:uid="{00000000-0010-0000-1600-000004000000}" name="سعر المتر" dataDxfId="1693" totalsRowDxfId="1685"/>
    <tableColumn id="6" xr3:uid="{00000000-0010-0000-1600-000006000000}" name="Column2" dataDxfId="1702" totalsRowDxfId="1685"/>
    <tableColumn id="7" xr3:uid="{00000000-0010-0000-1600-000007000000}" name="سعر البرجولا كاملة" dataDxfId="1687" totalsRowDxfId="1694">
      <calculatedColumnFormula>K58</calculatedColumnFormula>
    </tableColumn>
    <tableColumn id="8" xr3:uid="{00000000-0010-0000-1600-000008000000}" name="اجمالي" totalsRowFunction="sum" dataDxfId="1688" totalsRowDxfId="169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96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83" totalsRowDxfId="1685"/>
    <tableColumn id="2" xr3:uid="{00000000-0010-0000-1700-000002000000}" name="عدد" dataDxfId="1703" totalsRowDxfId="1685">
      <calculatedColumnFormula>B66</calculatedColumnFormula>
    </tableColumn>
    <tableColumn id="3" xr3:uid="{00000000-0010-0000-1700-000003000000}" name="بيان" totalsRowLabel="Total" dataDxfId="1704" totalsRowDxfId="1685"/>
    <tableColumn id="5" xr3:uid="{00000000-0010-0000-1700-000005000000}" name="اليومية / الاجرة" dataDxfId="1704" totalsRowDxfId="1685"/>
    <tableColumn id="6" xr3:uid="{00000000-0010-0000-1700-000006000000}" name="بدل الوجبة" dataDxfId="1702" totalsRowDxfId="1685"/>
    <tableColumn id="11" xr3:uid="{00000000-0010-0000-1700-00000B000000}" name="موقع العمل" dataDxfId="1692" totalsRowDxfId="1685">
      <calculatedColumnFormula>تسعير!$T$24</calculatedColumnFormula>
    </tableColumn>
    <tableColumn id="10" xr3:uid="{00000000-0010-0000-1700-00000A000000}" name="شيفت العمل" dataDxfId="1683" totalsRowDxfId="1685"/>
    <tableColumn id="12" xr3:uid="{00000000-0010-0000-1700-00000C000000}" name="Column12" totalsRowFunction="sum" dataDxfId="1689" totalsRowDxfId="16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85"/>
    <tableColumn id="7" xr3:uid="{00000000-0010-0000-1700-000007000000}" name="اجمالي التكلفة للعامل" dataDxfId="1648" totalsRowDxfId="1694">
      <calculatedColumnFormula>Table161229[[#This Row],[Column12]]</calculatedColumnFormula>
    </tableColumn>
    <tableColumn id="8" xr3:uid="{00000000-0010-0000-1700-000008000000}" name="اجمالي" totalsRowFunction="sum" dataDxfId="1688" totalsRowDxfId="1695">
      <calculatedColumnFormula>B69*J69</calculatedColumnFormula>
    </tableColumn>
    <tableColumn id="9" xr3:uid="{00000000-0010-0000-1700-000009000000}" name="%" totalsRowFunction="custom" totalsRowDxfId="1696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92" totalsRowDxfId="1685"/>
    <tableColumn id="2" xr3:uid="{00000000-0010-0000-1800-000002000000}" name="عدد" dataDxfId="1703" totalsRowDxfId="1685"/>
    <tableColumn id="3" xr3:uid="{00000000-0010-0000-1800-000003000000}" name="بيان" totalsRowLabel="Total" dataDxfId="1692" totalsRowDxfId="1685"/>
    <tableColumn id="11" xr3:uid="{00000000-0010-0000-1800-00000B000000}" name="Column2" dataDxfId="1692" totalsRowDxfId="1685"/>
    <tableColumn id="10" xr3:uid="{00000000-0010-0000-1800-00000A000000}" name="Column1" dataDxfId="1692" totalsRowDxfId="1685"/>
    <tableColumn id="12" xr3:uid="{00000000-0010-0000-1800-00000C000000}" name="Column12" totalsRowFunction="sum" dataDxfId="268" totalsRowDxfId="1691"/>
    <tableColumn id="4" xr3:uid="{00000000-0010-0000-1800-000004000000}" name="الوحده" dataDxfId="1693" totalsRowDxfId="1685"/>
    <tableColumn id="5" xr3:uid="{00000000-0010-0000-1800-000005000000}" name="الوزن" dataDxfId="1692" totalsRowDxfId="1685"/>
    <tableColumn id="6" xr3:uid="{00000000-0010-0000-1800-000006000000}" name="سعر الكيلو" dataDxfId="1692" totalsRowDxfId="1685"/>
    <tableColumn id="7" xr3:uid="{00000000-0010-0000-1800-000007000000}" name="سعر الشبك " dataDxfId="1705" totalsRowDxfId="1694"/>
    <tableColumn id="8" xr3:uid="{00000000-0010-0000-1800-000008000000}" name="اجمالي" totalsRowFunction="sum" dataDxfId="1688" totalsRowDxfId="1695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90"/>
    <tableColumn id="2" xr3:uid="{00000000-0010-0000-1900-000002000000}" name="خارجي" dataDxfId="1697"/>
    <tableColumn id="3" xr3:uid="{00000000-0010-0000-1900-000003000000}" name="داخلي" dataDxfId="1697"/>
    <tableColumn id="4" xr3:uid="{00000000-0010-0000-1900-000004000000}" name="بدل الوجبة" dataDxfId="1697"/>
    <tableColumn id="5" xr3:uid="{00000000-0010-0000-1900-000005000000}" name="دبابة" dataDxfId="1697"/>
    <tableColumn id="6" xr3:uid="{00000000-0010-0000-1900-000006000000}" name="جامبو" dataDxfId="1697"/>
    <tableColumn id="7" xr3:uid="{00000000-0010-0000-1900-000007000000}" name="الاقامة" dataDxfId="169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92"/>
    <tableColumn id="4" xr3:uid="{00000000-0010-0000-1A00-000004000000}" name="Column22" dataDxfId="1692"/>
    <tableColumn id="5" xr3:uid="{00000000-0010-0000-1A00-000005000000}" name="Column23" dataDxfId="1692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70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706" totalsRowDxfId="1651"/>
    <tableColumn id="5" xr3:uid="{00000000-0010-0000-1B00-000005000000}" name="وزن المتر " dataDxfId="1706" totalsRowDxfId="1707"/>
    <tableColumn id="4" xr3:uid="{00000000-0010-0000-1B00-000004000000}" name="سعر الكيلو" dataDxfId="1706" totalsRowDxfId="1707"/>
    <tableColumn id="3" xr3:uid="{00000000-0010-0000-1B00-000003000000}" name="اجمالي عدد " totalsRowFunction="custom" totalsRowDxfId="1707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706" totalsRowDxfId="1707"/>
    <tableColumn id="10" xr3:uid="{00000000-0010-0000-1B00-00000A000000}" name="Column2" dataDxfId="1706" totalsRowDxfId="1707"/>
    <tableColumn id="11" xr3:uid="{00000000-0010-0000-1B00-00000B000000}" name="Column3" dataDxfId="1706" totalsRowDxfId="1707"/>
    <tableColumn id="12" xr3:uid="{00000000-0010-0000-1B00-00000C000000}" name="Column4" dataDxfId="1706" totalsRowDxfId="17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83" totalsRowDxfId="1685"/>
    <tableColumn id="2" xr3:uid="{00000000-0010-0000-1C00-000002000000}" name="عدد" dataDxfId="1686" totalsRowDxfId="1685"/>
    <tableColumn id="3" xr3:uid="{00000000-0010-0000-1C00-000003000000}" name="بيان" totalsRowLabel="Total" dataDxfId="1683" totalsRowDxfId="1685"/>
    <tableColumn id="11" xr3:uid="{00000000-0010-0000-1C00-00000B000000}" name="Column2" dataDxfId="1683" totalsRowDxfId="1685"/>
    <tableColumn id="10" xr3:uid="{00000000-0010-0000-1C00-00000A000000}" name="Column1" dataDxfId="1683" totalsRowDxfId="1685"/>
    <tableColumn id="12" xr3:uid="{00000000-0010-0000-1C00-00000C000000}" name="Column12" dataDxfId="1683" totalsRowDxfId="1685"/>
    <tableColumn id="4" xr3:uid="{00000000-0010-0000-1C00-000004000000}" name="الوحده" totalsRowLabel="total" dataDxfId="1683" totalsRowDxfId="1685"/>
    <tableColumn id="5" xr3:uid="{00000000-0010-0000-1C00-000005000000}" name="الوزن" dataDxfId="1683" totalsRowDxfId="1685"/>
    <tableColumn id="6" xr3:uid="{00000000-0010-0000-1C00-000006000000}" name="سعر الكيلو" dataDxfId="1683" totalsRowDxfId="1685"/>
    <tableColumn id="7" xr3:uid="{00000000-0010-0000-1C00-000007000000}" name="سعر الشبك " dataDxfId="1687" totalsRowDxfId="1694">
      <calculatedColumnFormula>Sheet2!B2</calculatedColumnFormula>
    </tableColumn>
    <tableColumn id="8" xr3:uid="{00000000-0010-0000-1C00-000008000000}" name="اجمالي" totalsRowFunction="sum" dataDxfId="1688" totalsRowDxfId="1695">
      <calculatedColumnFormula>M26*U26</calculatedColumnFormula>
    </tableColumn>
    <tableColumn id="9" xr3:uid="{00000000-0010-0000-1C00-000009000000}" name="%" totalsRowFunction="custom" totalsRowDxfId="169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83" totalsRowDxfId="1684"/>
    <tableColumn id="2" xr3:uid="{00000000-0010-0000-1D00-000002000000}" name="عدد" dataDxfId="1686" totalsRowDxfId="1684"/>
    <tableColumn id="3" xr3:uid="{00000000-0010-0000-1D00-000003000000}" name="بيان" totalsRowLabel="Total" dataDxfId="1683" totalsRowDxfId="1684"/>
    <tableColumn id="11" xr3:uid="{00000000-0010-0000-1D00-00000B000000}" name="Column2" dataDxfId="1683" totalsRowDxfId="1684"/>
    <tableColumn id="10" xr3:uid="{00000000-0010-0000-1D00-00000A000000}" name="Column1" dataDxfId="1683" totalsRowDxfId="1684"/>
    <tableColumn id="12" xr3:uid="{00000000-0010-0000-1D00-00000C000000}" name="Column12" dataDxfId="1689" totalsRowDxfId="1698"/>
    <tableColumn id="4" xr3:uid="{00000000-0010-0000-1D00-000004000000}" name="الوحده" dataDxfId="1683" totalsRowDxfId="1684"/>
    <tableColumn id="5" xr3:uid="{00000000-0010-0000-1D00-000005000000}" name="الوزن" dataDxfId="1683" totalsRowDxfId="1684"/>
    <tableColumn id="6" xr3:uid="{00000000-0010-0000-1D00-000006000000}" name="سعر الكيلو" dataDxfId="1683" totalsRowDxfId="1684"/>
    <tableColumn id="7" xr3:uid="{00000000-0010-0000-1D00-000007000000}" name="سعر الشبك " dataDxfId="1687" totalsRowDxfId="1699">
      <calculatedColumnFormula>Sheet2!B24</calculatedColumnFormula>
    </tableColumn>
    <tableColumn id="8" xr3:uid="{00000000-0010-0000-1D00-000008000000}" name="اجمالي" totalsRowFunction="sum" dataDxfId="1688" totalsRowDxfId="1700">
      <calculatedColumnFormula>M11*U11</calculatedColumnFormula>
    </tableColumn>
    <tableColumn id="9" xr3:uid="{00000000-0010-0000-1D00-000009000000}" name="%" totalsRowFunction="custom" totalsRowDxfId="170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83"/>
    <tableColumn id="2" xr3:uid="{00000000-0010-0000-1E00-000002000000}" name="عدد" totalsRowFunction="count" dataDxfId="1683">
      <calculatedColumnFormula>M20*4</calculatedColumnFormula>
    </tableColumn>
    <tableColumn id="3" xr3:uid="{00000000-0010-0000-1E00-000003000000}" name="بيان" totalsRowLabel="Total" dataDxfId="1683"/>
    <tableColumn id="11" xr3:uid="{00000000-0010-0000-1E00-00000B000000}" name="Column2" dataDxfId="1683"/>
    <tableColumn id="10" xr3:uid="{00000000-0010-0000-1E00-00000A000000}" name="Column1" dataDxfId="1683"/>
    <tableColumn id="12" xr3:uid="{00000000-0010-0000-1E00-00000C000000}" name="Column12" totalsRowFunction="sum" dataDxfId="168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86"/>
    <tableColumn id="7" xr3:uid="{00000000-0010-0000-1E00-000007000000}" name="سعر الشبك " dataDxfId="1687">
      <calculatedColumnFormula>S21*$S$2/1000</calculatedColumnFormula>
    </tableColumn>
    <tableColumn id="8" xr3:uid="{00000000-0010-0000-1E00-000008000000}" name="اجمالي" totalsRowFunction="sum" dataDxfId="1688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90"/>
    <tableColumn id="2" xr3:uid="{00000000-0010-0000-1F00-000002000000}" name="المعدل" dataDxfId="1690"/>
    <tableColumn id="3" xr3:uid="{00000000-0010-0000-1F00-000003000000}" name="الوحدة" dataDxfId="1690"/>
    <tableColumn id="4" xr3:uid="{00000000-0010-0000-1F00-000004000000}" name="Column4" dataDxfId="1708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90"/>
    <tableColumn id="2" xr3:uid="{00000000-0010-0000-2000-000002000000}" name="Column2" dataDxfId="1708"/>
    <tableColumn id="3" xr3:uid="{00000000-0010-0000-2000-000003000000}" name="Column3" dataDxfId="1690"/>
    <tableColumn id="4" xr3:uid="{00000000-0010-0000-2000-000004000000}" name="Column4" dataDxfId="1690"/>
    <tableColumn id="5" xr3:uid="{00000000-0010-0000-2000-000005000000}" name="Column5" dataDxfId="1690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83" totalsRowDxfId="1685"/>
    <tableColumn id="2" xr3:uid="{00000000-0010-0000-2100-000002000000}" name="عدد" dataDxfId="1703" totalsRowDxfId="1685">
      <calculatedColumnFormula>IF((تسعير!$AU$14="بالتات"),0,M52-2)</calculatedColumnFormula>
    </tableColumn>
    <tableColumn id="3" xr3:uid="{00000000-0010-0000-2100-000003000000}" name="بيان" totalsRowLabel="Total" dataDxfId="1704" totalsRowDxfId="1685"/>
    <tableColumn id="5" xr3:uid="{00000000-0010-0000-2100-000005000000}" name="اليومية / الاجرة" dataDxfId="1704" totalsRowDxfId="1685"/>
    <tableColumn id="6" xr3:uid="{00000000-0010-0000-2100-000006000000}" name="بدل الوجبة" dataDxfId="1702" totalsRowDxfId="1685"/>
    <tableColumn id="11" xr3:uid="{00000000-0010-0000-2100-00000B000000}" name="موقع العمل" dataDxfId="1692" totalsRowDxfId="1685">
      <calculatedColumnFormula>تسعير!$AT$4</calculatedColumnFormula>
    </tableColumn>
    <tableColumn id="10" xr3:uid="{00000000-0010-0000-2100-00000A000000}" name="شيفت العمل" dataDxfId="1683" totalsRowDxfId="1685"/>
    <tableColumn id="12" xr3:uid="{00000000-0010-0000-2100-00000C000000}" name="Column12" totalsRowFunction="sum" dataDxfId="1689" totalsRowDxfId="1691">
      <calculatedColumnFormula>SUMIF(Table1769[Column1],Table161267[[#This Row],[موقع العمل]],$AE$2:$AE$8)</calculatedColumnFormula>
    </tableColumn>
    <tableColumn id="4" xr3:uid="{00000000-0010-0000-2100-000004000000}" name="عدد الايام" dataDxfId="1709" totalsRowDxfId="1685"/>
    <tableColumn id="7" xr3:uid="{00000000-0010-0000-2100-000007000000}" name="اجمالي التكلفة للعامل" dataDxfId="1710" totalsRowDxfId="1694">
      <calculatedColumnFormula>Table161267[[#This Row],[Column12]]</calculatedColumnFormula>
    </tableColumn>
    <tableColumn id="8" xr3:uid="{00000000-0010-0000-2100-000008000000}" name="اجمالي" totalsRowFunction="sum" dataDxfId="1688" totalsRowDxfId="1695">
      <calculatedColumnFormula>M55*U55</calculatedColumnFormula>
    </tableColumn>
    <tableColumn id="9" xr3:uid="{00000000-0010-0000-2100-000009000000}" name="%" totalsRowFunction="custom" totalsRowDxfId="169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92"/>
    <tableColumn id="2" xr3:uid="{00000000-0010-0000-2200-000002000000}" name="عدد" dataDxfId="1703">
      <calculatedColumnFormula>IF((Q65="الاسكندرية"),0.25,0.1)</calculatedColumnFormula>
    </tableColumn>
    <tableColumn id="3" xr3:uid="{00000000-0010-0000-2200-000003000000}" name="بيان" totalsRowLabel="Total" dataDxfId="1692"/>
    <tableColumn id="11" xr3:uid="{00000000-0010-0000-2200-00000B000000}" name="Column2" dataDxfId="1692"/>
    <tableColumn id="10" xr3:uid="{00000000-0010-0000-2200-00000A000000}" name="Column1" dataDxfId="1692"/>
    <tableColumn id="12" xr3:uid="{00000000-0010-0000-2200-00000C000000}" name="Column12" totalsRowFunction="sum" dataDxfId="1652"/>
    <tableColumn id="4" xr3:uid="{00000000-0010-0000-2200-000004000000}" name="الوحده" dataDxfId="1693"/>
    <tableColumn id="5" xr3:uid="{00000000-0010-0000-2200-000005000000}" name="الوزن" dataDxfId="1692"/>
    <tableColumn id="6" xr3:uid="{00000000-0010-0000-2200-000006000000}" name="سعر الكيلو" dataDxfId="1692"/>
    <tableColumn id="7" xr3:uid="{00000000-0010-0000-2200-000007000000}" name="سعر الشبك " dataDxfId="1705">
      <calculatedColumnFormula>V48</calculatedColumnFormula>
    </tableColumn>
    <tableColumn id="8" xr3:uid="{00000000-0010-0000-2200-000008000000}" name="اجمالي" totalsRowFunction="sum" dataDxfId="168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90"/>
    <tableColumn id="2" xr3:uid="{00000000-0010-0000-2300-000002000000}" name="خارجي" dataDxfId="1690"/>
    <tableColumn id="3" xr3:uid="{00000000-0010-0000-2300-000003000000}" name="داخلي" dataDxfId="1690"/>
    <tableColumn id="4" xr3:uid="{00000000-0010-0000-2300-000004000000}" name="بدل الوجبة" dataDxfId="1690"/>
    <tableColumn id="5" xr3:uid="{00000000-0010-0000-2300-000005000000}" name="دبابة" dataDxfId="1690"/>
    <tableColumn id="6" xr3:uid="{00000000-0010-0000-2300-000006000000}" name="جامبو" dataDxfId="1690"/>
    <tableColumn id="7" xr3:uid="{00000000-0010-0000-2300-000007000000}" name="الاقامة" dataDxfId="1690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92"/>
    <tableColumn id="4" xr3:uid="{00000000-0010-0000-2400-000004000000}" name="Column22" dataDxfId="1692"/>
    <tableColumn id="5" xr3:uid="{00000000-0010-0000-2400-000005000000}" name="Column23" dataDxfId="1692"/>
    <tableColumn id="3" xr3:uid="{00000000-0010-0000-24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70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83"/>
    <tableColumn id="2" xr3:uid="{00000000-0010-0000-2500-000002000000}" name="عدد" dataDxfId="1683">
      <calculatedColumnFormula>IF((N2="A1"),2,IF((N2="A2"),3,IF((N2="B1"),2.5,IF((N2="B2"),3,0))))</calculatedColumnFormula>
    </tableColumn>
    <tableColumn id="3" xr3:uid="{00000000-0010-0000-2500-000003000000}" name="بيان" totalsRowLabel="Total" dataDxfId="1683"/>
    <tableColumn id="11" xr3:uid="{00000000-0010-0000-2500-00000B000000}" name="Column2" dataDxfId="1683"/>
    <tableColumn id="10" xr3:uid="{00000000-0010-0000-2500-00000A000000}" name="Column1" dataDxfId="1683"/>
    <tableColumn id="12" xr3:uid="{00000000-0010-0000-2500-00000C000000}" name="المسطح" totalsRowFunction="sum" dataDxfId="168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86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88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706" totalsRowDxfId="1707"/>
    <tableColumn id="6" xr3:uid="{00000000-0010-0000-2600-000006000000}" name="الطول بالمتر" dataDxfId="1706" totalsRowDxfId="1707"/>
    <tableColumn id="5" xr3:uid="{00000000-0010-0000-2600-000005000000}" name="وزن المتر " dataDxfId="1706" totalsRowDxfId="1707"/>
    <tableColumn id="4" xr3:uid="{00000000-0010-0000-2600-000004000000}" name="سعر الكيلو" dataDxfId="1706" totalsRowDxfId="1707"/>
    <tableColumn id="3" xr3:uid="{00000000-0010-0000-2600-000003000000}" name="اجمالي عدد " totalsRowFunction="custom" totalsRowDxfId="170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706" totalsRowDxfId="1707"/>
    <tableColumn id="10" xr3:uid="{00000000-0010-0000-2600-00000A000000}" name="Column2" dataDxfId="1706" totalsRowDxfId="1707"/>
    <tableColumn id="11" xr3:uid="{00000000-0010-0000-2600-00000B000000}" name="Column3" dataDxfId="1706" totalsRowDxfId="1707"/>
    <tableColumn id="12" xr3:uid="{00000000-0010-0000-2600-00000C000000}" name="Column4" dataDxfId="1706" totalsRowDxfId="170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83" totalsRowDxfId="1685"/>
    <tableColumn id="2" xr3:uid="{00000000-0010-0000-2700-000002000000}" name="عدد" dataDxfId="1686" totalsRowDxfId="1685"/>
    <tableColumn id="3" xr3:uid="{00000000-0010-0000-2700-000003000000}" name="بيان" totalsRowLabel="Total" dataDxfId="1683" totalsRowDxfId="1685"/>
    <tableColumn id="11" xr3:uid="{00000000-0010-0000-2700-00000B000000}" name="Column2" dataDxfId="1683" totalsRowDxfId="1685"/>
    <tableColumn id="10" xr3:uid="{00000000-0010-0000-2700-00000A000000}" name="Column1" dataDxfId="1683" totalsRowDxfId="1685"/>
    <tableColumn id="12" xr3:uid="{00000000-0010-0000-2700-00000C000000}" name="Column12" dataDxfId="1683" totalsRowDxfId="1685"/>
    <tableColumn id="4" xr3:uid="{00000000-0010-0000-2700-000004000000}" name="الوحده" totalsRowLabel="total" dataDxfId="1683" totalsRowDxfId="1685"/>
    <tableColumn id="5" xr3:uid="{00000000-0010-0000-2700-000005000000}" name="الوزن" dataDxfId="1683" totalsRowDxfId="1685"/>
    <tableColumn id="6" xr3:uid="{00000000-0010-0000-2700-000006000000}" name="سعر الكيلو" dataDxfId="1683" totalsRowDxfId="1685"/>
    <tableColumn id="7" xr3:uid="{00000000-0010-0000-2700-000007000000}" name="سعر الشبك " dataDxfId="1687" totalsRowDxfId="1694">
      <calculatedColumnFormula>Sheet2!B2</calculatedColumnFormula>
    </tableColumn>
    <tableColumn id="8" xr3:uid="{00000000-0010-0000-2700-000008000000}" name="اجمالي" totalsRowFunction="sum" dataDxfId="1688" totalsRowDxfId="1695">
      <calculatedColumnFormula>M26*U26</calculatedColumnFormula>
    </tableColumn>
    <tableColumn id="9" xr3:uid="{00000000-0010-0000-2700-000009000000}" name="%" totalsRowFunction="custom" totalsRowDxfId="169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83" totalsRowDxfId="1684"/>
    <tableColumn id="2" xr3:uid="{00000000-0010-0000-2800-000002000000}" name="عدد" dataDxfId="1686" totalsRowDxfId="1684"/>
    <tableColumn id="3" xr3:uid="{00000000-0010-0000-2800-000003000000}" name="بيان" totalsRowLabel="Total" dataDxfId="1683" totalsRowDxfId="1684"/>
    <tableColumn id="11" xr3:uid="{00000000-0010-0000-2800-00000B000000}" name="Column2" dataDxfId="1683" totalsRowDxfId="1684"/>
    <tableColumn id="10" xr3:uid="{00000000-0010-0000-2800-00000A000000}" name="Column1" dataDxfId="1683" totalsRowDxfId="1684"/>
    <tableColumn id="12" xr3:uid="{00000000-0010-0000-2800-00000C000000}" name="Column12" dataDxfId="1689" totalsRowDxfId="1698"/>
    <tableColumn id="4" xr3:uid="{00000000-0010-0000-2800-000004000000}" name="الوحده" dataDxfId="1683" totalsRowDxfId="1684"/>
    <tableColumn id="5" xr3:uid="{00000000-0010-0000-2800-000005000000}" name="الوزن" dataDxfId="1683" totalsRowDxfId="1684"/>
    <tableColumn id="6" xr3:uid="{00000000-0010-0000-2800-000006000000}" name="سعر الكيلو" dataDxfId="1683" totalsRowDxfId="1684"/>
    <tableColumn id="7" xr3:uid="{00000000-0010-0000-2800-000007000000}" name="سعر الشبك " dataDxfId="1687" totalsRowDxfId="1699">
      <calculatedColumnFormula>Sheet2!B24</calculatedColumnFormula>
    </tableColumn>
    <tableColumn id="8" xr3:uid="{00000000-0010-0000-2800-000008000000}" name="اجمالي" totalsRowFunction="sum" dataDxfId="1688" totalsRowDxfId="1700">
      <calculatedColumnFormula>M11*U11</calculatedColumnFormula>
    </tableColumn>
    <tableColumn id="9" xr3:uid="{00000000-0010-0000-2800-000009000000}" name="%" totalsRowFunction="custom" totalsRowDxfId="170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83"/>
    <tableColumn id="2" xr3:uid="{00000000-0010-0000-2900-000002000000}" name="عدد" totalsRowFunction="count" dataDxfId="1683">
      <calculatedColumnFormula>M20*4</calculatedColumnFormula>
    </tableColumn>
    <tableColumn id="3" xr3:uid="{00000000-0010-0000-2900-000003000000}" name="بيان" totalsRowLabel="Total" dataDxfId="1683"/>
    <tableColumn id="11" xr3:uid="{00000000-0010-0000-2900-00000B000000}" name="Column2" dataDxfId="1683"/>
    <tableColumn id="10" xr3:uid="{00000000-0010-0000-2900-00000A000000}" name="Column1" dataDxfId="1683"/>
    <tableColumn id="12" xr3:uid="{00000000-0010-0000-2900-00000C000000}" name="Column12" totalsRowFunction="sum" dataDxfId="168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86"/>
    <tableColumn id="7" xr3:uid="{00000000-0010-0000-2900-000007000000}" name="سعر الشبك " dataDxfId="1687">
      <calculatedColumnFormula>S21*$S$2/1000</calculatedColumnFormula>
    </tableColumn>
    <tableColumn id="8" xr3:uid="{00000000-0010-0000-2900-000008000000}" name="اجمالي" totalsRowFunction="sum" dataDxfId="1688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90"/>
    <tableColumn id="2" xr3:uid="{00000000-0010-0000-2A00-000002000000}" name="المعدل" dataDxfId="1690"/>
    <tableColumn id="3" xr3:uid="{00000000-0010-0000-2A00-000003000000}" name="الوحدة" dataDxfId="1690"/>
    <tableColumn id="4" xr3:uid="{00000000-0010-0000-2A00-000004000000}" name="Column4" dataDxfId="1708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83" totalsRowDxfId="1685"/>
    <tableColumn id="2" xr3:uid="{00000000-0010-0000-2B00-000002000000}" name="عدد" dataDxfId="1703" totalsRowDxfId="1685">
      <calculatedColumnFormula>IF((تسعير!$BF$14="بالتات"),0,M52-2)</calculatedColumnFormula>
    </tableColumn>
    <tableColumn id="3" xr3:uid="{00000000-0010-0000-2B00-000003000000}" name="بيان" totalsRowLabel="Total" dataDxfId="1704" totalsRowDxfId="1685"/>
    <tableColumn id="5" xr3:uid="{00000000-0010-0000-2B00-000005000000}" name="اليومية / الاجرة" dataDxfId="1704" totalsRowDxfId="1685"/>
    <tableColumn id="6" xr3:uid="{00000000-0010-0000-2B00-000006000000}" name="بدل الوجبة" dataDxfId="1702" totalsRowDxfId="1685"/>
    <tableColumn id="11" xr3:uid="{00000000-0010-0000-2B00-00000B000000}" name="موقع العمل" dataDxfId="1692" totalsRowDxfId="1685">
      <calculatedColumnFormula>تسعير!$BE$4</calculatedColumnFormula>
    </tableColumn>
    <tableColumn id="10" xr3:uid="{00000000-0010-0000-2B00-00000A000000}" name="شيفت العمل" dataDxfId="1683" totalsRowDxfId="1685"/>
    <tableColumn id="12" xr3:uid="{00000000-0010-0000-2B00-00000C000000}" name="Column12" totalsRowFunction="sum" dataDxfId="1689" totalsRowDxfId="1691"/>
    <tableColumn id="4" xr3:uid="{00000000-0010-0000-2B00-000004000000}" name="عدد الايام" dataDxfId="1709" totalsRowDxfId="1685"/>
    <tableColumn id="7" xr3:uid="{00000000-0010-0000-2B00-000007000000}" name="اجمالي التكلفة للعامل" dataDxfId="1710" totalsRowDxfId="1694">
      <calculatedColumnFormula>Table16126744[[#This Row],[Column12]]</calculatedColumnFormula>
    </tableColumn>
    <tableColumn id="8" xr3:uid="{00000000-0010-0000-2B00-000008000000}" name="اجمالي" totalsRowFunction="sum" dataDxfId="1688" totalsRowDxfId="1695">
      <calculatedColumnFormula>M55*U55</calculatedColumnFormula>
    </tableColumn>
    <tableColumn id="9" xr3:uid="{00000000-0010-0000-2B00-000009000000}" name="%" totalsRowFunction="custom" totalsRowDxfId="169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80"/>
    <tableColumn id="3" xr3:uid="{31367D99-4075-4A3C-BDF9-E043012B0CE2}" name="الامتداد" dataDxfId="1680"/>
    <tableColumn id="4" xr3:uid="{9BAFA9A6-E27F-4459-96B4-2DA640D3F881}" name="لون الشاسية" dataDxfId="1680"/>
    <tableColumn id="5" xr3:uid="{6FCA19AB-1A7F-4808-8A43-2747203A7904}" name="لون  السيستم / اللوفرز" dataDxfId="1680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92"/>
    <tableColumn id="2" xr3:uid="{00000000-0010-0000-2C00-000002000000}" name="عدد" dataDxfId="1703">
      <calculatedColumnFormula>IF((Q65="الاسكندرية"),0.25,0.1)</calculatedColumnFormula>
    </tableColumn>
    <tableColumn id="3" xr3:uid="{00000000-0010-0000-2C00-000003000000}" name="بيان" totalsRowLabel="Total" dataDxfId="1692"/>
    <tableColumn id="11" xr3:uid="{00000000-0010-0000-2C00-00000B000000}" name="Column2" dataDxfId="1692"/>
    <tableColumn id="10" xr3:uid="{00000000-0010-0000-2C00-00000A000000}" name="Column1" dataDxfId="1692"/>
    <tableColumn id="12" xr3:uid="{00000000-0010-0000-2C00-00000C000000}" name="Column12" totalsRowFunction="sum" dataDxfId="1712"/>
    <tableColumn id="4" xr3:uid="{00000000-0010-0000-2C00-000004000000}" name="الوحده" dataDxfId="1693"/>
    <tableColumn id="5" xr3:uid="{00000000-0010-0000-2C00-000005000000}" name="الوزن" dataDxfId="1692"/>
    <tableColumn id="6" xr3:uid="{00000000-0010-0000-2C00-000006000000}" name="سعر الكيلو" dataDxfId="1692"/>
    <tableColumn id="7" xr3:uid="{00000000-0010-0000-2C00-000007000000}" name="سعر الشبك " dataDxfId="1705">
      <calculatedColumnFormula>V48</calculatedColumnFormula>
    </tableColumn>
    <tableColumn id="8" xr3:uid="{00000000-0010-0000-2C00-000008000000}" name="اجمالي" totalsRowFunction="sum" dataDxfId="1688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97">
  <autoFilter ref="Y1:AE20" xr:uid="{00000000-0009-0000-0100-00002D000000}"/>
  <tableColumns count="7">
    <tableColumn id="1" xr3:uid="{00000000-0010-0000-2D00-000001000000}" name="Column1" dataDxfId="1697"/>
    <tableColumn id="2" xr3:uid="{00000000-0010-0000-2D00-000002000000}" name="خارجي" dataDxfId="1697"/>
    <tableColumn id="3" xr3:uid="{00000000-0010-0000-2D00-000003000000}" name="داخلي" dataDxfId="1697"/>
    <tableColumn id="4" xr3:uid="{00000000-0010-0000-2D00-000004000000}" name="بدل الوجبة" dataDxfId="1697"/>
    <tableColumn id="5" xr3:uid="{00000000-0010-0000-2D00-000005000000}" name="دبابة" dataDxfId="1697"/>
    <tableColumn id="6" xr3:uid="{00000000-0010-0000-2D00-000006000000}" name="جامبو" dataDxfId="1697"/>
    <tableColumn id="7" xr3:uid="{00000000-0010-0000-2D00-000007000000}" name="الاقامة" dataDxfId="169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92"/>
    <tableColumn id="4" xr3:uid="{00000000-0010-0000-2E00-000004000000}" name="Column22" dataDxfId="1692"/>
    <tableColumn id="5" xr3:uid="{00000000-0010-0000-2E00-000005000000}" name="Column23" dataDxfId="1692"/>
    <tableColumn id="3" xr3:uid="{00000000-0010-0000-2E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70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83"/>
    <tableColumn id="2" xr3:uid="{00000000-0010-0000-2F00-000002000000}" name="عدد" dataDxfId="1683">
      <calculatedColumnFormula>IF((N2="c1"),3,IF((N2="c2"),4,IF((N2="d1"),4,IF((N2="d2"),5,0))))</calculatedColumnFormula>
    </tableColumn>
    <tableColumn id="3" xr3:uid="{00000000-0010-0000-2F00-000003000000}" name="بيان" totalsRowLabel="Total" dataDxfId="1683"/>
    <tableColumn id="11" xr3:uid="{00000000-0010-0000-2F00-00000B000000}" name="Column2" dataDxfId="1683"/>
    <tableColumn id="10" xr3:uid="{00000000-0010-0000-2F00-00000A000000}" name="Column1" dataDxfId="1683"/>
    <tableColumn id="12" xr3:uid="{00000000-0010-0000-2F00-00000C000000}" name="المسطح" totalsRowFunction="sum" dataDxfId="168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86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88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706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70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706" totalsRowDxfId="914"/>
    <tableColumn id="2" xr3:uid="{00000000-0010-0000-3200-000002000000}" name="عدد/الشمسية" dataDxfId="890" totalsRowDxfId="910"/>
    <tableColumn id="3" xr3:uid="{00000000-0010-0000-3200-000003000000}" name="سعر الوحدة" dataDxfId="1706" totalsRowDxfId="1656"/>
    <tableColumn id="4" xr3:uid="{00000000-0010-0000-3200-000004000000}" name="قيمة" totalsRowFunction="sum" dataDxfId="1706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706"/>
    <tableColumn id="2" xr3:uid="{00000000-0010-0000-3300-000002000000}" name="امتار عادية" dataDxfId="1706"/>
    <tableColumn id="4" xr3:uid="{00000000-0010-0000-3300-000004000000}" name="امتار single" dataDxfId="1706"/>
    <tableColumn id="6" xr3:uid="{00000000-0010-0000-3300-000006000000}" name="امتار douple" dataDxfId="170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706"/>
    <tableColumn id="2" xr3:uid="{00000000-0010-0000-3400-000002000000}" name="Column2" dataDxfId="170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81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81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70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706" totalsRowDxfId="1698"/>
    <tableColumn id="2" xr3:uid="{00000000-0010-0000-3900-000002000000}" name="عدد/الشمسية" dataDxfId="1660" totalsRowDxfId="1698"/>
    <tableColumn id="3" xr3:uid="{00000000-0010-0000-3900-000003000000}" name="سعر الوحدة" dataDxfId="1706" totalsRowDxfId="1698"/>
    <tableColumn id="4" xr3:uid="{00000000-0010-0000-3900-000004000000}" name="قيمة" totalsRowFunction="sum" dataDxfId="1706" totalsRowDxfId="169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706"/>
    <tableColumn id="2" xr3:uid="{00000000-0010-0000-3A00-000002000000}" name="امتار عادية" dataDxfId="1706"/>
    <tableColumn id="4" xr3:uid="{00000000-0010-0000-3A00-000004000000}" name="امتار single" dataDxfId="1706"/>
    <tableColumn id="6" xr3:uid="{00000000-0010-0000-3A00-000006000000}" name="امتار douple" dataDxfId="170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706"/>
    <tableColumn id="2" xr3:uid="{00000000-0010-0000-3B00-000002000000}" name="Column2" dataDxfId="17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713"/>
    <tableColumn id="2" xr3:uid="{00000000-0010-0000-3D00-000002000000}" name="الناتج" dataDxfId="875"/>
    <tableColumn id="3" xr3:uid="{00000000-0010-0000-3D00-000003000000}" name="Column1" dataDxfId="171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703" totalsRowDxfId="1685">
      <calculatedColumnFormula>I28</calculatedColumnFormula>
    </tableColumn>
    <tableColumn id="3" xr3:uid="{00000000-0010-0000-3F00-000003000000}" name="بيان" totalsRowLabel="Total" dataDxfId="819" totalsRowDxfId="1685"/>
    <tableColumn id="5" xr3:uid="{00000000-0010-0000-3F00-000005000000}" name="اليومية / الاجرة" dataDxfId="1704" totalsRowDxfId="1685"/>
    <tableColumn id="6" xr3:uid="{00000000-0010-0000-3F00-000006000000}" name="بدل الوجبة" dataDxfId="1702" totalsRowDxfId="1685"/>
    <tableColumn id="11" xr3:uid="{00000000-0010-0000-3F00-00000B000000}" name="موقع العمل" dataDxfId="1692" totalsRowDxfId="1685">
      <calculatedColumnFormula>تسعير!$T$45</calculatedColumnFormula>
    </tableColumn>
    <tableColumn id="10" xr3:uid="{00000000-0010-0000-3F00-00000A000000}" name="شيفت العمل" dataDxfId="1683" totalsRowDxfId="1685"/>
    <tableColumn id="12" xr3:uid="{00000000-0010-0000-3F00-00000C000000}" name="Column12" totalsRowFunction="sum" dataDxfId="1689" totalsRowDxfId="1691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709" totalsRowDxfId="1685"/>
    <tableColumn id="7" xr3:uid="{00000000-0010-0000-3F00-000007000000}" name="اجمالي التكلفة للعامل" dataDxfId="1710" totalsRowDxfId="1694">
      <calculatedColumnFormula>Table161243[[#This Row],[Column12]]</calculatedColumnFormula>
    </tableColumn>
    <tableColumn id="8" xr3:uid="{00000000-0010-0000-3F00-000008000000}" name="اجمالي" totalsRowFunction="sum" dataDxfId="1688" totalsRowDxfId="1695">
      <calculatedColumnFormula>I31*Q31</calculatedColumnFormula>
    </tableColumn>
    <tableColumn id="9" xr3:uid="{00000000-0010-0000-3F00-000009000000}" name="%" totalsRowFunction="custom" totalsRowDxfId="1696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92"/>
    <tableColumn id="4" xr3:uid="{00000000-0010-0000-4000-000004000000}" name="Column22" dataDxfId="1692"/>
    <tableColumn id="5" xr3:uid="{00000000-0010-0000-4000-000005000000}" name="Column23" dataDxfId="1692"/>
    <tableColumn id="3" xr3:uid="{00000000-0010-0000-4000-000003000000}" name="Column3" dataDxfId="171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7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4" totalsRowDxfId="83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8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703" totalsRowDxfId="1685">
      <calculatedColumnFormula>I61</calculatedColumnFormula>
    </tableColumn>
    <tableColumn id="3" xr3:uid="{00000000-0010-0000-4200-000003000000}" name="بيان" totalsRowLabel="Total" dataDxfId="1664" totalsRowDxfId="1685"/>
    <tableColumn id="5" xr3:uid="{00000000-0010-0000-4200-000005000000}" name="اليومية / الاجرة" dataDxfId="1704" totalsRowDxfId="1685"/>
    <tableColumn id="6" xr3:uid="{00000000-0010-0000-4200-000006000000}" name="بدل الوجبة" dataDxfId="1702" totalsRowDxfId="1685"/>
    <tableColumn id="11" xr3:uid="{00000000-0010-0000-4200-00000B000000}" name="موقع العمل" dataDxfId="1692" totalsRowDxfId="1685">
      <calculatedColumnFormula>تسعير!$T$63</calculatedColumnFormula>
    </tableColumn>
    <tableColumn id="10" xr3:uid="{00000000-0010-0000-4200-00000A000000}" name="شيفت العمل" dataDxfId="1683" totalsRowDxfId="1685"/>
    <tableColumn id="12" xr3:uid="{00000000-0010-0000-4200-00000C000000}" name="Column12" totalsRowFunction="sum" dataDxfId="1689" totalsRowDxfId="1691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709" totalsRowDxfId="1685"/>
    <tableColumn id="7" xr3:uid="{00000000-0010-0000-4200-000007000000}" name="اجمالي التكلفة للعامل" dataDxfId="1710" totalsRowDxfId="1694">
      <calculatedColumnFormula>Table16124360[[#This Row],[Column12]]</calculatedColumnFormula>
    </tableColumn>
    <tableColumn id="8" xr3:uid="{00000000-0010-0000-4200-000008000000}" name="اجمالي" totalsRowFunction="sum" dataDxfId="1688" totalsRowDxfId="1695">
      <calculatedColumnFormula>I64*Q64</calculatedColumnFormula>
    </tableColumn>
    <tableColumn id="9" xr3:uid="{00000000-0010-0000-4200-000009000000}" name="%" totalsRowFunction="custom" totalsRowDxfId="1696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92"/>
    <tableColumn id="4" xr3:uid="{00000000-0010-0000-4300-000004000000}" name="Column22" dataDxfId="1692"/>
    <tableColumn id="5" xr3:uid="{00000000-0010-0000-4300-000005000000}" name="Column23" dataDxfId="1692"/>
    <tableColumn id="3" xr3:uid="{00000000-0010-0000-4300-000003000000}" name="Column3" dataDxfId="171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7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83" totalsRowDxfId="1685"/>
    <tableColumn id="2" xr3:uid="{00000000-0010-0000-4400-000002000000}" name="عدد" dataDxfId="1686" totalsRowDxfId="1685"/>
    <tableColumn id="3" xr3:uid="{00000000-0010-0000-4400-000003000000}" name="بيان" totalsRowLabel="Total" dataDxfId="1683" totalsRowDxfId="1685"/>
    <tableColumn id="11" xr3:uid="{00000000-0010-0000-4400-00000B000000}" name="Column2" dataDxfId="1683" totalsRowDxfId="1685"/>
    <tableColumn id="10" xr3:uid="{00000000-0010-0000-4400-00000A000000}" name="Column1" dataDxfId="1683" totalsRowDxfId="1685"/>
    <tableColumn id="12" xr3:uid="{00000000-0010-0000-4400-00000C000000}" name="Column12" dataDxfId="1683" totalsRowDxfId="1685"/>
    <tableColumn id="4" xr3:uid="{00000000-0010-0000-4400-000004000000}" name="الوحده" totalsRowLabel="total" dataDxfId="1683" totalsRowDxfId="1685"/>
    <tableColumn id="5" xr3:uid="{00000000-0010-0000-4400-000005000000}" name="الوزن" dataDxfId="1683" totalsRowDxfId="1685"/>
    <tableColumn id="6" xr3:uid="{00000000-0010-0000-4400-000006000000}" name="سعر الكيلو" dataDxfId="1683" totalsRowDxfId="1685"/>
    <tableColumn id="7" xr3:uid="{00000000-0010-0000-4400-000007000000}" name="سعر الشبك " dataDxfId="1687" totalsRowDxfId="1694">
      <calculatedColumnFormula>Sheet2!B6</calculatedColumnFormula>
    </tableColumn>
    <tableColumn id="8" xr3:uid="{00000000-0010-0000-4400-000008000000}" name="اجمالي" totalsRowFunction="sum" dataDxfId="1688" totalsRowDxfId="1695">
      <calculatedColumnFormula>M28*U28</calculatedColumnFormula>
    </tableColumn>
    <tableColumn id="9" xr3:uid="{00000000-0010-0000-4400-000009000000}" name="%" totalsRowFunction="custom" totalsRowDxfId="169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83" totalsRowDxfId="1684"/>
    <tableColumn id="2" xr3:uid="{00000000-0010-0000-4500-000002000000}" name="عدد" dataDxfId="1686" totalsRowDxfId="1684"/>
    <tableColumn id="3" xr3:uid="{00000000-0010-0000-4500-000003000000}" name="بيان" totalsRowLabel="Total" dataDxfId="1683" totalsRowDxfId="1684"/>
    <tableColumn id="11" xr3:uid="{00000000-0010-0000-4500-00000B000000}" name="Column2" dataDxfId="1683" totalsRowDxfId="1684"/>
    <tableColumn id="10" xr3:uid="{00000000-0010-0000-4500-00000A000000}" name="Column1" dataDxfId="1683" totalsRowDxfId="1684"/>
    <tableColumn id="12" xr3:uid="{00000000-0010-0000-4500-00000C000000}" name="Column12" dataDxfId="1689" totalsRowDxfId="1698"/>
    <tableColumn id="4" xr3:uid="{00000000-0010-0000-4500-000004000000}" name="الوحده" dataDxfId="1683" totalsRowDxfId="1684"/>
    <tableColumn id="5" xr3:uid="{00000000-0010-0000-4500-000005000000}" name="الوزن" dataDxfId="1683" totalsRowDxfId="1684"/>
    <tableColumn id="6" xr3:uid="{00000000-0010-0000-4500-000006000000}" name="سعر الكيلو" dataDxfId="1683" totalsRowDxfId="1684"/>
    <tableColumn id="7" xr3:uid="{00000000-0010-0000-4500-000007000000}" name="سعر الشبك " dataDxfId="1687" totalsRowDxfId="1699">
      <calculatedColumnFormula>Sheet2!B26</calculatedColumnFormula>
    </tableColumn>
    <tableColumn id="8" xr3:uid="{00000000-0010-0000-4500-000008000000}" name="اجمالي" totalsRowFunction="sum" dataDxfId="1688" totalsRowDxfId="1700">
      <calculatedColumnFormula>M14*U14</calculatedColumnFormula>
    </tableColumn>
    <tableColumn id="9" xr3:uid="{00000000-0010-0000-4500-000009000000}" name="%" totalsRowFunction="custom" totalsRowDxfId="170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83"/>
    <tableColumn id="2" xr3:uid="{00000000-0010-0000-4600-000002000000}" name="عدد" totalsRowFunction="count" dataDxfId="1683">
      <calculatedColumnFormula>M20*4</calculatedColumnFormula>
    </tableColumn>
    <tableColumn id="3" xr3:uid="{00000000-0010-0000-4600-000003000000}" name="بيان" totalsRowLabel="Total" dataDxfId="1683"/>
    <tableColumn id="11" xr3:uid="{00000000-0010-0000-4600-00000B000000}" name="Column2" dataDxfId="1683"/>
    <tableColumn id="10" xr3:uid="{00000000-0010-0000-4600-00000A000000}" name="Column1" dataDxfId="1683"/>
    <tableColumn id="12" xr3:uid="{00000000-0010-0000-4600-00000C000000}" name="Column12" totalsRowFunction="sum" dataDxfId="168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86"/>
    <tableColumn id="7" xr3:uid="{00000000-0010-0000-4600-000007000000}" name="سعر الشبك " dataDxfId="1687">
      <calculatedColumnFormula>S22*$S$2/1000</calculatedColumnFormula>
    </tableColumn>
    <tableColumn id="8" xr3:uid="{00000000-0010-0000-4600-000008000000}" name="اجمالي" totalsRowFunction="sum" dataDxfId="1688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90"/>
    <tableColumn id="2" xr3:uid="{00000000-0010-0000-4700-000002000000}" name="المعدل" dataDxfId="1690"/>
    <tableColumn id="3" xr3:uid="{00000000-0010-0000-4700-000003000000}" name="الوحدة" dataDxfId="1690"/>
    <tableColumn id="4" xr3:uid="{00000000-0010-0000-4700-000004000000}" name="Column4" dataDxfId="1708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90"/>
    <tableColumn id="2" xr3:uid="{00000000-0010-0000-4800-000002000000}" name="Column2" dataDxfId="1708"/>
    <tableColumn id="3" xr3:uid="{00000000-0010-0000-4800-000003000000}" name="Column3" dataDxfId="1690"/>
    <tableColumn id="4" xr3:uid="{00000000-0010-0000-4800-000004000000}" name="Column4" dataDxfId="1690"/>
    <tableColumn id="5" xr3:uid="{00000000-0010-0000-4800-000005000000}" name="Column5" dataDxfId="169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83" totalsRowDxfId="1685"/>
    <tableColumn id="2" xr3:uid="{00000000-0010-0000-4900-000002000000}" name="عدد" dataDxfId="1703" totalsRowDxfId="1685">
      <calculatedColumnFormula>IF((تسعير!$AU$14="بالتات"),0,M49-2)</calculatedColumnFormula>
    </tableColumn>
    <tableColumn id="3" xr3:uid="{00000000-0010-0000-4900-000003000000}" name="بيان" totalsRowLabel="Total" dataDxfId="1704" totalsRowDxfId="1685"/>
    <tableColumn id="5" xr3:uid="{00000000-0010-0000-4900-000005000000}" name="اليومية / الاجرة" dataDxfId="1704" totalsRowDxfId="1685"/>
    <tableColumn id="6" xr3:uid="{00000000-0010-0000-4900-000006000000}" name="بدل الوجبة" dataDxfId="1702" totalsRowDxfId="1685"/>
    <tableColumn id="11" xr3:uid="{00000000-0010-0000-4900-00000B000000}" name="موقع العمل" dataDxfId="1692" totalsRowDxfId="1685">
      <calculatedColumnFormula>تسعير!$AT$24</calculatedColumnFormula>
    </tableColumn>
    <tableColumn id="10" xr3:uid="{00000000-0010-0000-4900-00000A000000}" name="شيفت العمل" dataDxfId="1683" totalsRowDxfId="1685"/>
    <tableColumn id="12" xr3:uid="{00000000-0010-0000-4900-00000C000000}" name="Column12" totalsRowFunction="sum" dataDxfId="1689" totalsRowDxfId="1691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709" totalsRowDxfId="1685"/>
    <tableColumn id="7" xr3:uid="{00000000-0010-0000-4900-000007000000}" name="اجمالي التكلفة للعامل" dataDxfId="1710" totalsRowDxfId="1694">
      <calculatedColumnFormula>Table16126776[[#This Row],[Column12]]</calculatedColumnFormula>
    </tableColumn>
    <tableColumn id="8" xr3:uid="{00000000-0010-0000-4900-000008000000}" name="اجمالي" totalsRowFunction="sum" dataDxfId="1688" totalsRowDxfId="1695">
      <calculatedColumnFormula>M52*U52</calculatedColumnFormula>
    </tableColumn>
    <tableColumn id="9" xr3:uid="{00000000-0010-0000-4900-000009000000}" name="%" totalsRowFunction="custom" totalsRowDxfId="169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4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92" totalsRowDxfId="1684"/>
    <tableColumn id="2" xr3:uid="{00000000-0010-0000-4A00-000002000000}" name="عدد" dataDxfId="1703" totalsRowDxfId="1684">
      <calculatedColumnFormula>IF((Q63="الاسكندرية"),0.25,0.1)</calculatedColumnFormula>
    </tableColumn>
    <tableColumn id="3" xr3:uid="{00000000-0010-0000-4A00-000003000000}" name="بيان" totalsRowLabel="Total" dataDxfId="1692" totalsRowDxfId="1684"/>
    <tableColumn id="11" xr3:uid="{00000000-0010-0000-4A00-00000B000000}" name="Column2" dataDxfId="1692" totalsRowDxfId="1684"/>
    <tableColumn id="10" xr3:uid="{00000000-0010-0000-4A00-00000A000000}" name="Column1" dataDxfId="1692" totalsRowDxfId="1684"/>
    <tableColumn id="12" xr3:uid="{00000000-0010-0000-4A00-00000C000000}" name="Column12" totalsRowFunction="sum" dataDxfId="1712" totalsRowDxfId="1698"/>
    <tableColumn id="4" xr3:uid="{00000000-0010-0000-4A00-000004000000}" name="الوحده" dataDxfId="1693" totalsRowDxfId="1684"/>
    <tableColumn id="5" xr3:uid="{00000000-0010-0000-4A00-000005000000}" name="الوزن" dataDxfId="1692" totalsRowDxfId="1684"/>
    <tableColumn id="6" xr3:uid="{00000000-0010-0000-4A00-000006000000}" name="سعر الكيلو" dataDxfId="1692" totalsRowDxfId="1684"/>
    <tableColumn id="7" xr3:uid="{00000000-0010-0000-4A00-000007000000}" name="سعر الشبك " dataDxfId="1705" totalsRowDxfId="1699">
      <calculatedColumnFormula>Table80102114[[#Totals],[price]]</calculatedColumnFormula>
    </tableColumn>
    <tableColumn id="8" xr3:uid="{00000000-0010-0000-4A00-000008000000}" name="اجمالي" totalsRowFunction="sum" dataDxfId="1688" totalsRowDxfId="1700">
      <calculatedColumnFormula>M47*Table16136877[[#This Row],[سعر الشبك ]]</calculatedColumnFormula>
    </tableColumn>
    <tableColumn id="9" xr3:uid="{00000000-0010-0000-4A00-000009000000}" name="%" totalsRowFunction="custom" totalsRowDxfId="170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90"/>
    <tableColumn id="2" xr3:uid="{00000000-0010-0000-4B00-000002000000}" name="خارجي" dataDxfId="1690"/>
    <tableColumn id="3" xr3:uid="{00000000-0010-0000-4B00-000003000000}" name="داخلي" dataDxfId="1690"/>
    <tableColumn id="4" xr3:uid="{00000000-0010-0000-4B00-000004000000}" name="بدل الوجبة" dataDxfId="1690"/>
    <tableColumn id="5" xr3:uid="{00000000-0010-0000-4B00-000005000000}" name="دبابة" dataDxfId="1690"/>
    <tableColumn id="6" xr3:uid="{00000000-0010-0000-4B00-000006000000}" name="جامبو" dataDxfId="1690"/>
    <tableColumn id="7" xr3:uid="{00000000-0010-0000-4B00-000007000000}" name="الاقامة" dataDxfId="1690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92"/>
    <tableColumn id="4" xr3:uid="{00000000-0010-0000-4C00-000004000000}" name="Column22" dataDxfId="1692"/>
    <tableColumn id="5" xr3:uid="{00000000-0010-0000-4C00-000005000000}" name="Column23" dataDxfId="1692"/>
    <tableColumn id="3" xr3:uid="{00000000-0010-0000-4C00-000003000000}" name="Column3" dataDxfId="171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7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83" totalsRowDxfId="1684"/>
    <tableColumn id="2" xr3:uid="{00000000-0010-0000-4D00-000002000000}" name="عدد" dataDxfId="1683" totalsRowDxfId="1684"/>
    <tableColumn id="3" xr3:uid="{00000000-0010-0000-4D00-000003000000}" name="بيان" totalsRowLabel="Total" dataDxfId="1683" totalsRowDxfId="1684"/>
    <tableColumn id="11" xr3:uid="{00000000-0010-0000-4D00-00000B000000}" name="Column2" dataDxfId="1683" totalsRowDxfId="1684"/>
    <tableColumn id="10" xr3:uid="{00000000-0010-0000-4D00-00000A000000}" name="Column1" dataDxfId="1683" totalsRowDxfId="1684"/>
    <tableColumn id="12" xr3:uid="{00000000-0010-0000-4D00-00000C000000}" name="المسطح" totalsRowFunction="sum" dataDxfId="1689" totalsRowDxfId="169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83" totalsRowDxfId="1684"/>
    <tableColumn id="5" xr3:uid="{00000000-0010-0000-4D00-000005000000}" name="الوزن" totalsRowFunction="custom" totalsRowDxfId="1684">
      <totalsRowFormula>(S6*M6)+(S7*M7)+(M8*S8)+(S9*M9)</totalsRowFormula>
    </tableColumn>
    <tableColumn id="6" xr3:uid="{00000000-0010-0000-4D00-000006000000}" name="اجمالي المسطح" totalsRowFunction="sum" dataDxfId="1686" totalsRowDxfId="1684">
      <calculatedColumnFormula>Table15880[[#This Row],[المسطح]]*Table15880[[#This Row],[عدد]]</calculatedColumnFormula>
    </tableColumn>
    <tableColumn id="7" xr3:uid="{00000000-0010-0000-4D00-000007000000}" name="سعر الشبك " dataDxfId="1714" totalsRowDxfId="1699">
      <calculatedColumnFormula>S6*$S$2/1000</calculatedColumnFormula>
    </tableColumn>
    <tableColumn id="8" xr3:uid="{00000000-0010-0000-4D00-000008000000}" name="اجمالي" totalsRowFunction="sum" dataDxfId="1688" totalsRowDxfId="1700">
      <calculatedColumnFormula>M6*U6</calculatedColumnFormula>
    </tableColumn>
    <tableColumn id="9" xr3:uid="{00000000-0010-0000-4D00-000009000000}" name="%" totalsRowFunction="custom" totalsRowDxfId="170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83" totalsRowDxfId="1685"/>
    <tableColumn id="2" xr3:uid="{00000000-0010-0000-4E00-000002000000}" name="عدد" dataDxfId="1686" totalsRowDxfId="168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83" totalsRowDxfId="1685"/>
    <tableColumn id="11" xr3:uid="{00000000-0010-0000-4E00-00000B000000}" name="Column2" dataDxfId="1683" totalsRowDxfId="1685"/>
    <tableColumn id="10" xr3:uid="{00000000-0010-0000-4E00-00000A000000}" name="Column1" dataDxfId="1683" totalsRowDxfId="1685"/>
    <tableColumn id="12" xr3:uid="{00000000-0010-0000-4E00-00000C000000}" name="Column12" dataDxfId="1683" totalsRowDxfId="1685"/>
    <tableColumn id="4" xr3:uid="{00000000-0010-0000-4E00-000004000000}" name="الوحده" totalsRowLabel="total" dataDxfId="1683" totalsRowDxfId="1685"/>
    <tableColumn id="5" xr3:uid="{00000000-0010-0000-4E00-000005000000}" name="الوزن" dataDxfId="1683" totalsRowDxfId="1685"/>
    <tableColumn id="6" xr3:uid="{00000000-0010-0000-4E00-000006000000}" name="سعر الكيلو" dataDxfId="1683" totalsRowDxfId="1685"/>
    <tableColumn id="7" xr3:uid="{00000000-0010-0000-4E00-000007000000}" name="سعر الشبك " dataDxfId="1687" totalsRowDxfId="1694">
      <calculatedColumnFormula>Sheet2!B6</calculatedColumnFormula>
    </tableColumn>
    <tableColumn id="8" xr3:uid="{00000000-0010-0000-4E00-000008000000}" name="اجمالي" totalsRowFunction="sum" dataDxfId="1688" totalsRowDxfId="1695">
      <calculatedColumnFormula>M99*U100</calculatedColumnFormula>
    </tableColumn>
    <tableColumn id="9" xr3:uid="{00000000-0010-0000-4E00-000009000000}" name="%" totalsRowFunction="custom" totalsRowDxfId="169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83" totalsRowDxfId="1684"/>
    <tableColumn id="2" xr3:uid="{00000000-0010-0000-4F00-000002000000}" name="عدد" dataDxfId="1686" totalsRowDxfId="1684">
      <calculatedColumnFormula>IF((I70="بالتات"),0,4)</calculatedColumnFormula>
    </tableColumn>
    <tableColumn id="3" xr3:uid="{00000000-0010-0000-4F00-000003000000}" name="بيان" totalsRowLabel="Total" dataDxfId="1683" totalsRowDxfId="1684"/>
    <tableColumn id="11" xr3:uid="{00000000-0010-0000-4F00-00000B000000}" name="Column2" dataDxfId="1683" totalsRowDxfId="1684"/>
    <tableColumn id="10" xr3:uid="{00000000-0010-0000-4F00-00000A000000}" name="Column1" dataDxfId="1683" totalsRowDxfId="1684"/>
    <tableColumn id="12" xr3:uid="{00000000-0010-0000-4F00-00000C000000}" name="Column12" dataDxfId="1689" totalsRowDxfId="1698"/>
    <tableColumn id="4" xr3:uid="{00000000-0010-0000-4F00-000004000000}" name="الوحده" dataDxfId="1683" totalsRowDxfId="1684"/>
    <tableColumn id="5" xr3:uid="{00000000-0010-0000-4F00-000005000000}" name="الوزن" dataDxfId="1683" totalsRowDxfId="1684"/>
    <tableColumn id="6" xr3:uid="{00000000-0010-0000-4F00-000006000000}" name="سعر الكيلو" dataDxfId="1683" totalsRowDxfId="1684"/>
    <tableColumn id="7" xr3:uid="{00000000-0010-0000-4F00-000007000000}" name="سعر الشبك " dataDxfId="1687" totalsRowDxfId="1699">
      <calculatedColumnFormula>Sheet2!B26</calculatedColumnFormula>
    </tableColumn>
    <tableColumn id="8" xr3:uid="{00000000-0010-0000-4F00-000008000000}" name="اجمالي" totalsRowFunction="sum" dataDxfId="1688" totalsRowDxfId="1700">
      <calculatedColumnFormula>M85*U85</calculatedColumnFormula>
    </tableColumn>
    <tableColumn id="9" xr3:uid="{00000000-0010-0000-4F00-000009000000}" name="%" totalsRowFunction="custom" totalsRowDxfId="170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83"/>
    <tableColumn id="2" xr3:uid="{00000000-0010-0000-5000-000002000000}" name="عدد" totalsRowFunction="sum" dataDxfId="1683">
      <calculatedColumnFormula>M91*4</calculatedColumnFormula>
    </tableColumn>
    <tableColumn id="3" xr3:uid="{00000000-0010-0000-5000-000003000000}" name="بيان" totalsRowLabel="Total" dataDxfId="1683"/>
    <tableColumn id="11" xr3:uid="{00000000-0010-0000-5000-00000B000000}" name="Column2" dataDxfId="1683"/>
    <tableColumn id="10" xr3:uid="{00000000-0010-0000-5000-00000A000000}" name="Column1" dataDxfId="1683"/>
    <tableColumn id="12" xr3:uid="{00000000-0010-0000-5000-00000C000000}" name="Column12" totalsRowFunction="sum" dataDxfId="168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86"/>
    <tableColumn id="7" xr3:uid="{00000000-0010-0000-5000-000007000000}" name="سعر الشبك " dataDxfId="1687">
      <calculatedColumnFormula>S93*$S$2/1000</calculatedColumnFormula>
    </tableColumn>
    <tableColumn id="8" xr3:uid="{00000000-0010-0000-5000-000008000000}" name="اجمالي" totalsRowFunction="sum" dataDxfId="1688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90"/>
    <tableColumn id="2" xr3:uid="{00000000-0010-0000-5100-000002000000}" name="المعدل" dataDxfId="1690"/>
    <tableColumn id="3" xr3:uid="{00000000-0010-0000-5100-000003000000}" name="الوحدة" dataDxfId="1690"/>
    <tableColumn id="4" xr3:uid="{00000000-0010-0000-5100-000004000000}" name="Column4" dataDxfId="1708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90"/>
    <tableColumn id="2" xr3:uid="{00000000-0010-0000-5200-000002000000}" name="Column2" dataDxfId="1708"/>
    <tableColumn id="3" xr3:uid="{00000000-0010-0000-5200-000003000000}" name="Column3" dataDxfId="1690"/>
    <tableColumn id="4" xr3:uid="{00000000-0010-0000-5200-000004000000}" name="Column4" dataDxfId="1690"/>
    <tableColumn id="5" xr3:uid="{00000000-0010-0000-5200-000005000000}" name="Column5" dataDxfId="1690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83" totalsRowDxfId="1685"/>
    <tableColumn id="2" xr3:uid="{00000000-0010-0000-5300-000002000000}" name="عدد" dataDxfId="1703" totalsRowDxfId="1685">
      <calculatedColumnFormula>IF((تسعير!$AU$14="بالتات"),0,M120-2)</calculatedColumnFormula>
    </tableColumn>
    <tableColumn id="3" xr3:uid="{00000000-0010-0000-5300-000003000000}" name="بيان" totalsRowLabel="Total" dataDxfId="1704" totalsRowDxfId="1685"/>
    <tableColumn id="5" xr3:uid="{00000000-0010-0000-5300-000005000000}" name="اليومية / الاجرة" dataDxfId="1704" totalsRowDxfId="1685"/>
    <tableColumn id="6" xr3:uid="{00000000-0010-0000-5300-000006000000}" name="بدل الوجبة" dataDxfId="1702" totalsRowDxfId="1685"/>
    <tableColumn id="11" xr3:uid="{00000000-0010-0000-5300-00000B000000}" name="موقع العمل" dataDxfId="1692" totalsRowDxfId="1685">
      <calculatedColumnFormula>تسعير!$AT$44</calculatedColumnFormula>
    </tableColumn>
    <tableColumn id="10" xr3:uid="{00000000-0010-0000-5300-00000A000000}" name="شيفت العمل" dataDxfId="1683" totalsRowDxfId="1685"/>
    <tableColumn id="12" xr3:uid="{00000000-0010-0000-5300-00000C000000}" name="Column12" totalsRowFunction="sum" dataDxfId="1689" totalsRowDxfId="1691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709" totalsRowDxfId="1685"/>
    <tableColumn id="7" xr3:uid="{00000000-0010-0000-5300-000007000000}" name="اجمالي التكلفة للعامل" dataDxfId="1710" totalsRowDxfId="1694">
      <calculatedColumnFormula>Table1612677697[[#This Row],[Column12]]</calculatedColumnFormula>
    </tableColumn>
    <tableColumn id="8" xr3:uid="{00000000-0010-0000-5300-000008000000}" name="اجمالي" totalsRowFunction="sum" dataDxfId="1688" totalsRowDxfId="1695">
      <calculatedColumnFormula>M123*U123</calculatedColumnFormula>
    </tableColumn>
    <tableColumn id="9" xr3:uid="{00000000-0010-0000-5300-000009000000}" name="%" totalsRowFunction="custom" totalsRowDxfId="169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82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92" totalsRowDxfId="1684"/>
    <tableColumn id="2" xr3:uid="{00000000-0010-0000-5400-000002000000}" name="عدد" dataDxfId="1703" totalsRowDxfId="1684">
      <calculatedColumnFormula>IF((Q134="الاسكندرية"),0.25,0.1)</calculatedColumnFormula>
    </tableColumn>
    <tableColumn id="3" xr3:uid="{00000000-0010-0000-5400-000003000000}" name="بيان" totalsRowLabel="Total" dataDxfId="1692" totalsRowDxfId="1684"/>
    <tableColumn id="11" xr3:uid="{00000000-0010-0000-5400-00000B000000}" name="Column2" dataDxfId="1692" totalsRowDxfId="1684"/>
    <tableColumn id="10" xr3:uid="{00000000-0010-0000-5400-00000A000000}" name="Column1" dataDxfId="1692" totalsRowDxfId="1684"/>
    <tableColumn id="12" xr3:uid="{00000000-0010-0000-5400-00000C000000}" name="Column12" totalsRowFunction="sum" dataDxfId="1712" totalsRowDxfId="1698"/>
    <tableColumn id="4" xr3:uid="{00000000-0010-0000-5400-000004000000}" name="الوحده" dataDxfId="1693" totalsRowDxfId="1684"/>
    <tableColumn id="5" xr3:uid="{00000000-0010-0000-5400-000005000000}" name="الوزن" dataDxfId="1692" totalsRowDxfId="1684"/>
    <tableColumn id="6" xr3:uid="{00000000-0010-0000-5400-000006000000}" name="سعر الكيلو" dataDxfId="1692" totalsRowDxfId="1684"/>
    <tableColumn id="7" xr3:uid="{00000000-0010-0000-5400-000007000000}" name="سعر الشبك " dataDxfId="1705" totalsRowDxfId="1699">
      <calculatedColumnFormula>F96</calculatedColumnFormula>
    </tableColumn>
    <tableColumn id="8" xr3:uid="{00000000-0010-0000-5400-000008000000}" name="اجمالي" totalsRowFunction="sum" dataDxfId="1688" totalsRowDxfId="1700">
      <calculatedColumnFormula>M118*Table1613687798[[#This Row],[سعر الشبك ]]</calculatedColumnFormula>
    </tableColumn>
    <tableColumn id="9" xr3:uid="{00000000-0010-0000-5400-000009000000}" name="%" totalsRowFunction="custom" totalsRowDxfId="170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90"/>
    <tableColumn id="2" xr3:uid="{00000000-0010-0000-5500-000002000000}" name="خارجي" dataDxfId="1690"/>
    <tableColumn id="3" xr3:uid="{00000000-0010-0000-5500-000003000000}" name="داخلي" dataDxfId="1690"/>
    <tableColumn id="4" xr3:uid="{00000000-0010-0000-5500-000004000000}" name="بدل الوجبة" dataDxfId="1690"/>
    <tableColumn id="5" xr3:uid="{00000000-0010-0000-5500-000005000000}" name="دبابة" dataDxfId="1690"/>
    <tableColumn id="6" xr3:uid="{00000000-0010-0000-5500-000006000000}" name="جامبو" dataDxfId="1690"/>
    <tableColumn id="7" xr3:uid="{00000000-0010-0000-5500-000007000000}" name="الاقامة" dataDxfId="1690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92"/>
    <tableColumn id="4" xr3:uid="{00000000-0010-0000-5600-000004000000}" name="Column22" dataDxfId="1692"/>
    <tableColumn id="5" xr3:uid="{00000000-0010-0000-5600-000005000000}" name="Column23" dataDxfId="1692"/>
    <tableColumn id="3" xr3:uid="{00000000-0010-0000-5600-000003000000}" name="Column3" dataDxfId="171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7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83" totalsRowDxfId="1684"/>
    <tableColumn id="2" xr3:uid="{00000000-0010-0000-5700-000002000000}" name="عدد" dataDxfId="1683" totalsRowDxfId="1684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83" totalsRowDxfId="1684"/>
    <tableColumn id="11" xr3:uid="{00000000-0010-0000-5700-00000B000000}" name="Column2" dataDxfId="1683" totalsRowDxfId="1684"/>
    <tableColumn id="10" xr3:uid="{00000000-0010-0000-5700-00000A000000}" name="Column1" dataDxfId="1683" totalsRowDxfId="1684"/>
    <tableColumn id="12" xr3:uid="{00000000-0010-0000-5700-00000C000000}" name="المسطح" totalsRowFunction="sum" dataDxfId="1689" totalsRowDxfId="169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83" totalsRowDxfId="1684"/>
    <tableColumn id="5" xr3:uid="{00000000-0010-0000-5700-000005000000}" name="الوزن" totalsRowFunction="custom" totalsRowDxfId="1684">
      <totalsRowFormula>(S77*M77)+(S78*M78)+(M79*S79)+(S80*M80)</totalsRowFormula>
    </tableColumn>
    <tableColumn id="6" xr3:uid="{00000000-0010-0000-5700-000006000000}" name="اجمالي المسطح" totalsRowFunction="sum" dataDxfId="1686" totalsRowDxfId="1684">
      <calculatedColumnFormula>Table15880101[[#This Row],[المسطح]]*Table15880101[[#This Row],[عدد]]</calculatedColumnFormula>
    </tableColumn>
    <tableColumn id="7" xr3:uid="{00000000-0010-0000-5700-000007000000}" name="سعر الشبك " dataDxfId="1714" totalsRowDxfId="1699">
      <calculatedColumnFormula>S77*$S$2/1000</calculatedColumnFormula>
    </tableColumn>
    <tableColumn id="8" xr3:uid="{00000000-0010-0000-5700-000008000000}" name="اجمالي" totalsRowFunction="sum" dataDxfId="1688" totalsRowDxfId="1700">
      <calculatedColumnFormula>M77*U77</calculatedColumnFormula>
    </tableColumn>
    <tableColumn id="9" xr3:uid="{00000000-0010-0000-5700-000009000000}" name="%" totalsRowFunction="custom" totalsRowDxfId="170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83" totalsRowDxfId="1685"/>
    <tableColumn id="2" xr3:uid="{00000000-0010-0000-5800-000002000000}" name="عدد" dataDxfId="1686" totalsRowDxfId="1685"/>
    <tableColumn id="3" xr3:uid="{00000000-0010-0000-5800-000003000000}" name="بيان" totalsRowLabel="Total" dataDxfId="1683" totalsRowDxfId="1685"/>
    <tableColumn id="11" xr3:uid="{00000000-0010-0000-5800-00000B000000}" name="Column2" dataDxfId="1683" totalsRowDxfId="1685"/>
    <tableColumn id="10" xr3:uid="{00000000-0010-0000-5800-00000A000000}" name="Column1" dataDxfId="1683" totalsRowDxfId="1685"/>
    <tableColumn id="12" xr3:uid="{00000000-0010-0000-5800-00000C000000}" name="Column12" dataDxfId="1683" totalsRowDxfId="1685"/>
    <tableColumn id="4" xr3:uid="{00000000-0010-0000-5800-000004000000}" name="الوحده" totalsRowLabel="total" dataDxfId="1683" totalsRowDxfId="1685"/>
    <tableColumn id="5" xr3:uid="{00000000-0010-0000-5800-000005000000}" name="الوزن" dataDxfId="1683" totalsRowDxfId="1685"/>
    <tableColumn id="6" xr3:uid="{00000000-0010-0000-5800-000006000000}" name="سعر الكيلو" dataDxfId="1683" totalsRowDxfId="1685"/>
    <tableColumn id="7" xr3:uid="{00000000-0010-0000-5800-000007000000}" name="سعر الشبك " dataDxfId="1687" totalsRowDxfId="1694">
      <calculatedColumnFormula>Sheet2!AW6</calculatedColumnFormula>
    </tableColumn>
    <tableColumn id="8" xr3:uid="{00000000-0010-0000-5800-000008000000}" name="اجمالي" totalsRowFunction="sum" dataDxfId="1688" totalsRowDxfId="1695">
      <calculatedColumnFormula>BH28*BP28</calculatedColumnFormula>
    </tableColumn>
    <tableColumn id="9" xr3:uid="{00000000-0010-0000-5800-000009000000}" name="%" totalsRowFunction="custom" totalsRowDxfId="169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83" totalsRowDxfId="1684"/>
    <tableColumn id="2" xr3:uid="{00000000-0010-0000-5900-000002000000}" name="عدد" dataDxfId="1686" totalsRowDxfId="1684"/>
    <tableColumn id="3" xr3:uid="{00000000-0010-0000-5900-000003000000}" name="بيان" totalsRowLabel="Total" dataDxfId="1683" totalsRowDxfId="1684"/>
    <tableColumn id="11" xr3:uid="{00000000-0010-0000-5900-00000B000000}" name="Column2" dataDxfId="1683" totalsRowDxfId="1684"/>
    <tableColumn id="10" xr3:uid="{00000000-0010-0000-5900-00000A000000}" name="Column1" dataDxfId="1683" totalsRowDxfId="1684"/>
    <tableColumn id="12" xr3:uid="{00000000-0010-0000-5900-00000C000000}" name="Column12" dataDxfId="1689" totalsRowDxfId="1698"/>
    <tableColumn id="4" xr3:uid="{00000000-0010-0000-5900-000004000000}" name="الوحده" dataDxfId="1683" totalsRowDxfId="1684"/>
    <tableColumn id="5" xr3:uid="{00000000-0010-0000-5900-000005000000}" name="الوزن" dataDxfId="1683" totalsRowDxfId="1684"/>
    <tableColumn id="6" xr3:uid="{00000000-0010-0000-5900-000006000000}" name="سعر الكيلو" dataDxfId="1683" totalsRowDxfId="1684"/>
    <tableColumn id="7" xr3:uid="{00000000-0010-0000-5900-000007000000}" name="سعر الشبك " dataDxfId="1687" totalsRowDxfId="1699">
      <calculatedColumnFormula>Sheet2!AW26</calculatedColumnFormula>
    </tableColumn>
    <tableColumn id="8" xr3:uid="{00000000-0010-0000-5900-000008000000}" name="اجمالي" totalsRowFunction="sum" dataDxfId="1688" totalsRowDxfId="1700">
      <calculatedColumnFormula>BH14*BP14</calculatedColumnFormula>
    </tableColumn>
    <tableColumn id="9" xr3:uid="{00000000-0010-0000-5900-000009000000}" name="%" totalsRowFunction="custom" totalsRowDxfId="170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83"/>
    <tableColumn id="2" xr3:uid="{00000000-0010-0000-5A00-000002000000}" name="عدد" totalsRowFunction="count" dataDxfId="1683">
      <calculatedColumnFormula>BH20*4</calculatedColumnFormula>
    </tableColumn>
    <tableColumn id="3" xr3:uid="{00000000-0010-0000-5A00-000003000000}" name="بيان" totalsRowLabel="Total" dataDxfId="1683"/>
    <tableColumn id="11" xr3:uid="{00000000-0010-0000-5A00-00000B000000}" name="Column2" dataDxfId="1683"/>
    <tableColumn id="10" xr3:uid="{00000000-0010-0000-5A00-00000A000000}" name="Column1" dataDxfId="1683"/>
    <tableColumn id="12" xr3:uid="{00000000-0010-0000-5A00-00000C000000}" name="Column12" totalsRowFunction="sum" dataDxfId="168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86"/>
    <tableColumn id="7" xr3:uid="{00000000-0010-0000-5A00-000007000000}" name="سعر الشبك " dataDxfId="1687">
      <calculatedColumnFormula>BN22*$S$2/1000</calculatedColumnFormula>
    </tableColumn>
    <tableColumn id="8" xr3:uid="{00000000-0010-0000-5A00-000008000000}" name="اجمالي" totalsRowFunction="sum" dataDxfId="1688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90"/>
    <tableColumn id="2" xr3:uid="{00000000-0010-0000-5B00-000002000000}" name="المعدل" dataDxfId="1690"/>
    <tableColumn id="3" xr3:uid="{00000000-0010-0000-5B00-000003000000}" name="الوحدة" dataDxfId="1690"/>
    <tableColumn id="4" xr3:uid="{00000000-0010-0000-5B00-000004000000}" name="Column4" dataDxfId="1708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90"/>
    <tableColumn id="2" xr3:uid="{00000000-0010-0000-5C00-000002000000}" name="Column2" dataDxfId="1708"/>
    <tableColumn id="3" xr3:uid="{00000000-0010-0000-5C00-000003000000}" name="Column3" dataDxfId="1690"/>
    <tableColumn id="4" xr3:uid="{00000000-0010-0000-5C00-000004000000}" name="Column4" dataDxfId="1690"/>
    <tableColumn id="5" xr3:uid="{00000000-0010-0000-5C00-000005000000}" name="Column5" dataDxfId="169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83" totalsRowDxfId="1685"/>
    <tableColumn id="2" xr3:uid="{00000000-0010-0000-5D00-000002000000}" name="عدد" dataDxfId="1703" totalsRowDxfId="1685">
      <calculatedColumnFormula>IF((تسعير!$AU$14="بالتات"),0,BH48-2)</calculatedColumnFormula>
    </tableColumn>
    <tableColumn id="3" xr3:uid="{00000000-0010-0000-5D00-000003000000}" name="بيان" totalsRowLabel="Total" dataDxfId="1704" totalsRowDxfId="1685"/>
    <tableColumn id="5" xr3:uid="{00000000-0010-0000-5D00-000005000000}" name="اليومية / الاجرة" dataDxfId="1704" totalsRowDxfId="1685"/>
    <tableColumn id="6" xr3:uid="{00000000-0010-0000-5D00-000006000000}" name="بدل الوجبة" dataDxfId="1702" totalsRowDxfId="1685"/>
    <tableColumn id="11" xr3:uid="{00000000-0010-0000-5D00-00000B000000}" name="موقع العمل" dataDxfId="1692" totalsRowDxfId="1685">
      <calculatedColumnFormula>تسعير!$AT$44</calculatedColumnFormula>
    </tableColumn>
    <tableColumn id="10" xr3:uid="{00000000-0010-0000-5D00-00000A000000}" name="شيفت العمل" dataDxfId="1683" totalsRowDxfId="1685"/>
    <tableColumn id="12" xr3:uid="{00000000-0010-0000-5D00-00000C000000}" name="Column12" totalsRowFunction="sum" dataDxfId="1689" totalsRowDxfId="169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709" totalsRowDxfId="1685"/>
    <tableColumn id="7" xr3:uid="{00000000-0010-0000-5D00-000007000000}" name="اجمالي التكلفة للعامل" dataDxfId="1710" totalsRowDxfId="1694">
      <calculatedColumnFormula>Table1612677686[[#This Row],[Column12]]</calculatedColumnFormula>
    </tableColumn>
    <tableColumn id="8" xr3:uid="{00000000-0010-0000-5D00-000008000000}" name="اجمالي" totalsRowFunction="sum" dataDxfId="1688" totalsRowDxfId="1695">
      <calculatedColumnFormula>BH51*BP51</calculatedColumnFormula>
    </tableColumn>
    <tableColumn id="9" xr3:uid="{00000000-0010-0000-5D00-000009000000}" name="%" totalsRowFunction="custom" totalsRowDxfId="1696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914400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914400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914400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914400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914400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914400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914400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264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46188.305468611114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46188.305468668979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46188.305468773149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46188.305468773149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WAIT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 t="e">
        <f>N6+N9+N10+N11</f>
        <v>#VALUE!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 t="e">
        <f>N18*1.8</f>
        <v>#VALUE!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46188.305468854167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46188.305468854167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46188.305469027779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46188.305469027779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